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regnskapnorge.sharepoint.com/sites/Filserver/Delte dokumenter/Kompetanseprodukter og tjenester/Produkter/KS Komplett/Avstemmingsskjemaer 2024/"/>
    </mc:Choice>
  </mc:AlternateContent>
  <xr:revisionPtr revIDLastSave="2" documentId="8_{A000153F-3BB2-48B1-BFD3-6DD83BDD70F7}" xr6:coauthVersionLast="47" xr6:coauthVersionMax="47" xr10:uidLastSave="{B9B02C8B-7CED-4865-BA9C-07A74044DA21}"/>
  <bookViews>
    <workbookView xWindow="1455" yWindow="2190" windowWidth="23145" windowHeight="17460" xr2:uid="{00000000-000D-0000-FFFF-FFFF00000000}"/>
  </bookViews>
  <sheets>
    <sheet name="2740 MVA" sheetId="2" r:id="rId1"/>
    <sheet name="2740 (2) Spesifikasjonskoder" sheetId="9" r:id="rId2"/>
    <sheet name="2740 (3) grunnlag omsetning" sheetId="3" r:id="rId3"/>
    <sheet name="2740 (4) gr.lag inng. og innf." sheetId="10" r:id="rId4"/>
    <sheet name="Omtvistede krav - selger" sheetId="11" r:id="rId5"/>
    <sheet name="Omtvistede krav - kjøper" sheetId="12" r:id="rId6"/>
    <sheet name="Notater" sheetId="7" r:id="rId7"/>
  </sheets>
  <definedNames>
    <definedName name="summer" localSheetId="1">'2740 (2) Spesifikasjonskoder'!#REF!</definedName>
    <definedName name="summer">'2740 MVA'!#REF!</definedName>
    <definedName name="_xlnm.Print_Area" localSheetId="1">'2740 (2) Spesifikasjonskoder'!$A$1:$K$33</definedName>
    <definedName name="_xlnm.Print_Area" localSheetId="2">'2740 (3) grunnlag omsetning'!$A$1:$J$297</definedName>
    <definedName name="_xlnm.Print_Area" localSheetId="3">'2740 (4) gr.lag inng. og innf.'!$A$1:$J$130</definedName>
    <definedName name="_xlnm.Print_Area" localSheetId="0">'2740 MVA'!$A$1:$M$77</definedName>
    <definedName name="_xlnm.Print_Titles" localSheetId="1">'2740 (2) Spesifikasjonskoder'!$1:$12</definedName>
    <definedName name="_xlnm.Print_Titles" localSheetId="2">'2740 (3) grunnlag omsetning'!$1:$11</definedName>
    <definedName name="_xlnm.Print_Titles" localSheetId="0">'2740 MVA'!$1:$14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9" l="1"/>
  <c r="G6" i="7"/>
  <c r="F6" i="7"/>
  <c r="G4" i="7"/>
  <c r="F4" i="7"/>
  <c r="C42" i="12" l="1"/>
  <c r="B42" i="12"/>
  <c r="G41" i="12"/>
  <c r="F41" i="12"/>
  <c r="E41" i="12"/>
  <c r="D41" i="12"/>
  <c r="C41" i="12"/>
  <c r="B41" i="12"/>
  <c r="F40" i="12"/>
  <c r="F42" i="12" s="1"/>
  <c r="E40" i="12"/>
  <c r="E42" i="12" s="1"/>
  <c r="D40" i="12"/>
  <c r="D42" i="12" s="1"/>
  <c r="C40" i="12"/>
  <c r="B40" i="12"/>
  <c r="G10" i="12"/>
  <c r="G6" i="12"/>
  <c r="F6" i="12"/>
  <c r="E6" i="12"/>
  <c r="A6" i="12"/>
  <c r="F4" i="12"/>
  <c r="E4" i="12"/>
  <c r="F2" i="12"/>
  <c r="A1" i="12"/>
  <c r="G6" i="11"/>
  <c r="J10" i="10"/>
  <c r="G10" i="11"/>
  <c r="F6" i="11"/>
  <c r="E6" i="11"/>
  <c r="F4" i="11"/>
  <c r="E4" i="11"/>
  <c r="F2" i="11"/>
  <c r="A6" i="11"/>
  <c r="A1" i="11"/>
  <c r="F41" i="11"/>
  <c r="E41" i="11"/>
  <c r="D41" i="11"/>
  <c r="C41" i="11"/>
  <c r="B41" i="11"/>
  <c r="G41" i="11" s="1"/>
  <c r="F40" i="11"/>
  <c r="F42" i="11" s="1"/>
  <c r="E40" i="11"/>
  <c r="E42" i="11" s="1"/>
  <c r="D40" i="11"/>
  <c r="D42" i="11" s="1"/>
  <c r="C40" i="11"/>
  <c r="C42" i="11" s="1"/>
  <c r="B40" i="11"/>
  <c r="G40" i="11" s="1"/>
  <c r="G40" i="12" l="1"/>
  <c r="G42" i="12" s="1"/>
  <c r="G44" i="12" s="1"/>
  <c r="G42" i="11"/>
  <c r="G44" i="11" s="1"/>
  <c r="B42" i="11"/>
  <c r="E229" i="3" l="1"/>
  <c r="F229" i="3"/>
  <c r="G229" i="3"/>
  <c r="H229" i="3"/>
  <c r="I229" i="3"/>
  <c r="F23" i="9"/>
  <c r="G23" i="9"/>
  <c r="H23" i="9"/>
  <c r="I23" i="9"/>
  <c r="J23" i="9"/>
  <c r="F22" i="9"/>
  <c r="G22" i="9"/>
  <c r="H22" i="9"/>
  <c r="I22" i="9"/>
  <c r="J22" i="9"/>
  <c r="J21" i="9"/>
  <c r="F21" i="9"/>
  <c r="G21" i="9"/>
  <c r="H21" i="9"/>
  <c r="I21" i="9"/>
  <c r="E22" i="9"/>
  <c r="E23" i="9"/>
  <c r="E21" i="9"/>
  <c r="F51" i="2"/>
  <c r="E295" i="3" s="1"/>
  <c r="G51" i="2"/>
  <c r="H51" i="2"/>
  <c r="I51" i="2"/>
  <c r="J51" i="2"/>
  <c r="F50" i="2"/>
  <c r="G50" i="2"/>
  <c r="F279" i="3" s="1"/>
  <c r="H50" i="2"/>
  <c r="G279" i="3" s="1"/>
  <c r="I50" i="2"/>
  <c r="J50" i="2"/>
  <c r="I279" i="3" s="1"/>
  <c r="I281" i="3" s="1"/>
  <c r="F49" i="2"/>
  <c r="G49" i="2"/>
  <c r="H49" i="2"/>
  <c r="I49" i="2"/>
  <c r="J49" i="2"/>
  <c r="F48" i="2"/>
  <c r="G48" i="2"/>
  <c r="H48" i="2"/>
  <c r="I48" i="2"/>
  <c r="J48" i="2"/>
  <c r="F47" i="2"/>
  <c r="G47" i="2"/>
  <c r="H47" i="2"/>
  <c r="I47" i="2"/>
  <c r="J47" i="2"/>
  <c r="F46" i="2"/>
  <c r="G46" i="2"/>
  <c r="H46" i="2"/>
  <c r="I46" i="2"/>
  <c r="J46" i="2"/>
  <c r="F45" i="2"/>
  <c r="G45" i="2"/>
  <c r="H45" i="2"/>
  <c r="I45" i="2"/>
  <c r="J45" i="2"/>
  <c r="F44" i="2"/>
  <c r="G44" i="2"/>
  <c r="H44" i="2"/>
  <c r="I44" i="2"/>
  <c r="J44" i="2"/>
  <c r="F43" i="2"/>
  <c r="G43" i="2"/>
  <c r="H43" i="2"/>
  <c r="I43" i="2"/>
  <c r="J43" i="2"/>
  <c r="F42" i="2"/>
  <c r="G42" i="2"/>
  <c r="H42" i="2"/>
  <c r="I42" i="2"/>
  <c r="J42" i="2"/>
  <c r="E51" i="2"/>
  <c r="E50" i="2"/>
  <c r="E49" i="2"/>
  <c r="E48" i="2"/>
  <c r="E47" i="2"/>
  <c r="E46" i="2"/>
  <c r="E45" i="2"/>
  <c r="E44" i="2"/>
  <c r="E43" i="2"/>
  <c r="E42" i="2"/>
  <c r="F41" i="2"/>
  <c r="G41" i="2"/>
  <c r="H41" i="2"/>
  <c r="I41" i="2"/>
  <c r="J41" i="2"/>
  <c r="F40" i="2"/>
  <c r="G40" i="2"/>
  <c r="H40" i="2"/>
  <c r="I40" i="2"/>
  <c r="J40" i="2"/>
  <c r="E41" i="2"/>
  <c r="E40" i="2"/>
  <c r="F39" i="2"/>
  <c r="G39" i="2"/>
  <c r="H39" i="2"/>
  <c r="I39" i="2"/>
  <c r="J39" i="2"/>
  <c r="E39" i="2"/>
  <c r="F38" i="2"/>
  <c r="G38" i="2"/>
  <c r="H38" i="2"/>
  <c r="I38" i="2"/>
  <c r="J38" i="2"/>
  <c r="E38" i="2"/>
  <c r="J6" i="10"/>
  <c r="I245" i="3"/>
  <c r="E294" i="3"/>
  <c r="F294" i="3"/>
  <c r="G294" i="3"/>
  <c r="H294" i="3"/>
  <c r="I294" i="3"/>
  <c r="F295" i="3"/>
  <c r="G295" i="3"/>
  <c r="H295" i="3"/>
  <c r="I295" i="3"/>
  <c r="I297" i="3" s="1"/>
  <c r="D294" i="3"/>
  <c r="E278" i="3"/>
  <c r="F278" i="3"/>
  <c r="G278" i="3"/>
  <c r="H278" i="3"/>
  <c r="I278" i="3"/>
  <c r="I280" i="3" s="1"/>
  <c r="E279" i="3"/>
  <c r="H279" i="3"/>
  <c r="H281" i="3" s="1"/>
  <c r="D278" i="3"/>
  <c r="J153" i="3"/>
  <c r="J124" i="3"/>
  <c r="J244" i="3"/>
  <c r="K11" i="9"/>
  <c r="I6" i="9"/>
  <c r="I4" i="9"/>
  <c r="G6" i="9"/>
  <c r="G4" i="9"/>
  <c r="G2" i="9"/>
  <c r="A6" i="10"/>
  <c r="A6" i="3"/>
  <c r="A6" i="9"/>
  <c r="A1" i="10"/>
  <c r="A1" i="3"/>
  <c r="A1" i="9"/>
  <c r="J14" i="10"/>
  <c r="J15" i="10"/>
  <c r="E293" i="3"/>
  <c r="F293" i="3"/>
  <c r="G293" i="3"/>
  <c r="G297" i="3" s="1"/>
  <c r="H293" i="3"/>
  <c r="I293" i="3"/>
  <c r="E277" i="3"/>
  <c r="F277" i="3"/>
  <c r="G277" i="3"/>
  <c r="H277" i="3"/>
  <c r="I277" i="3"/>
  <c r="E296" i="3"/>
  <c r="I292" i="3"/>
  <c r="H292" i="3"/>
  <c r="H296" i="3" s="1"/>
  <c r="G292" i="3"/>
  <c r="F292" i="3"/>
  <c r="E292" i="3"/>
  <c r="D292" i="3"/>
  <c r="D293" i="3" s="1"/>
  <c r="E276" i="3"/>
  <c r="E280" i="3" s="1"/>
  <c r="F276" i="3"/>
  <c r="G276" i="3"/>
  <c r="H276" i="3"/>
  <c r="I276" i="3"/>
  <c r="D276" i="3"/>
  <c r="H280" i="3"/>
  <c r="L41" i="2"/>
  <c r="L40" i="2"/>
  <c r="L39" i="2"/>
  <c r="F297" i="3" l="1"/>
  <c r="G296" i="3"/>
  <c r="I296" i="3"/>
  <c r="J294" i="3"/>
  <c r="F280" i="3"/>
  <c r="E281" i="3"/>
  <c r="D280" i="3"/>
  <c r="J278" i="3"/>
  <c r="D277" i="3"/>
  <c r="D296" i="3"/>
  <c r="E297" i="3"/>
  <c r="G281" i="3"/>
  <c r="H297" i="3"/>
  <c r="F296" i="3"/>
  <c r="G280" i="3"/>
  <c r="F281" i="3"/>
  <c r="J277" i="3"/>
  <c r="J280" i="3" l="1"/>
  <c r="J296" i="3"/>
  <c r="J293" i="3"/>
  <c r="E74" i="10" l="1"/>
  <c r="F74" i="10"/>
  <c r="G74" i="10"/>
  <c r="H74" i="10"/>
  <c r="I74" i="10"/>
  <c r="D74" i="10"/>
  <c r="E63" i="10"/>
  <c r="F63" i="10"/>
  <c r="G63" i="10"/>
  <c r="H63" i="10"/>
  <c r="I63" i="10"/>
  <c r="D63" i="10"/>
  <c r="E52" i="10"/>
  <c r="F52" i="10"/>
  <c r="G52" i="10"/>
  <c r="H52" i="10"/>
  <c r="I52" i="10"/>
  <c r="D52" i="10"/>
  <c r="E41" i="10"/>
  <c r="F41" i="10"/>
  <c r="G41" i="10"/>
  <c r="H41" i="10"/>
  <c r="I41" i="10"/>
  <c r="D41" i="10"/>
  <c r="E30" i="10"/>
  <c r="F30" i="10"/>
  <c r="G30" i="10"/>
  <c r="H30" i="10"/>
  <c r="I30" i="10"/>
  <c r="D30" i="10"/>
  <c r="E19" i="10"/>
  <c r="F19" i="10"/>
  <c r="G19" i="10"/>
  <c r="H19" i="10"/>
  <c r="I19" i="10"/>
  <c r="D19" i="10"/>
  <c r="F77" i="10"/>
  <c r="I83" i="10"/>
  <c r="H83" i="10"/>
  <c r="G83" i="10"/>
  <c r="F83" i="10"/>
  <c r="E83" i="10"/>
  <c r="D83" i="10"/>
  <c r="J82" i="10"/>
  <c r="J81" i="10"/>
  <c r="J80" i="10"/>
  <c r="J79" i="10"/>
  <c r="F33" i="10"/>
  <c r="I39" i="10"/>
  <c r="H39" i="10"/>
  <c r="G39" i="10"/>
  <c r="F39" i="10"/>
  <c r="E39" i="10"/>
  <c r="D39" i="10"/>
  <c r="J38" i="10"/>
  <c r="J37" i="10"/>
  <c r="J36" i="10"/>
  <c r="J35" i="10"/>
  <c r="H4" i="10"/>
  <c r="F6" i="10"/>
  <c r="L33" i="2"/>
  <c r="L32" i="2"/>
  <c r="L31" i="2"/>
  <c r="L30" i="2"/>
  <c r="L29" i="2"/>
  <c r="L27" i="2"/>
  <c r="L26" i="2"/>
  <c r="C59" i="2"/>
  <c r="K59" i="2"/>
  <c r="E262" i="3"/>
  <c r="F262" i="3"/>
  <c r="G262" i="3"/>
  <c r="H262" i="3"/>
  <c r="I262" i="3"/>
  <c r="D262" i="3"/>
  <c r="E246" i="3"/>
  <c r="F246" i="3"/>
  <c r="G246" i="3"/>
  <c r="H246" i="3"/>
  <c r="I246" i="3"/>
  <c r="D246" i="3"/>
  <c r="E230" i="3"/>
  <c r="F230" i="3"/>
  <c r="G230" i="3"/>
  <c r="H230" i="3"/>
  <c r="I230" i="3"/>
  <c r="D230" i="3"/>
  <c r="E214" i="3"/>
  <c r="F214" i="3"/>
  <c r="G214" i="3"/>
  <c r="H214" i="3"/>
  <c r="I214" i="3"/>
  <c r="D214" i="3"/>
  <c r="E200" i="3"/>
  <c r="F200" i="3"/>
  <c r="G200" i="3"/>
  <c r="H200" i="3"/>
  <c r="I200" i="3"/>
  <c r="D200" i="3"/>
  <c r="E185" i="3"/>
  <c r="F185" i="3"/>
  <c r="G185" i="3"/>
  <c r="H185" i="3"/>
  <c r="I185" i="3"/>
  <c r="D185" i="3"/>
  <c r="E170" i="3"/>
  <c r="F170" i="3"/>
  <c r="G170" i="3"/>
  <c r="H170" i="3"/>
  <c r="I170" i="3"/>
  <c r="D170" i="3"/>
  <c r="E155" i="3"/>
  <c r="F155" i="3"/>
  <c r="G155" i="3"/>
  <c r="H155" i="3"/>
  <c r="I155" i="3"/>
  <c r="D155" i="3"/>
  <c r="H6" i="10"/>
  <c r="H2" i="10"/>
  <c r="F4" i="10"/>
  <c r="F2" i="10"/>
  <c r="F121" i="10"/>
  <c r="F110" i="10"/>
  <c r="F99" i="10"/>
  <c r="F88" i="10"/>
  <c r="F66" i="10"/>
  <c r="F55" i="10"/>
  <c r="F44" i="10"/>
  <c r="F22" i="10"/>
  <c r="F11" i="10"/>
  <c r="I127" i="10"/>
  <c r="H127" i="10"/>
  <c r="G127" i="10"/>
  <c r="F127" i="10"/>
  <c r="E127" i="10"/>
  <c r="D127" i="10"/>
  <c r="J126" i="10"/>
  <c r="J125" i="10"/>
  <c r="J124" i="10"/>
  <c r="J123" i="10"/>
  <c r="I116" i="10"/>
  <c r="H116" i="10"/>
  <c r="G116" i="10"/>
  <c r="F116" i="10"/>
  <c r="E116" i="10"/>
  <c r="D116" i="10"/>
  <c r="J115" i="10"/>
  <c r="J114" i="10"/>
  <c r="J113" i="10"/>
  <c r="J112" i="10"/>
  <c r="I105" i="10"/>
  <c r="H105" i="10"/>
  <c r="G105" i="10"/>
  <c r="F105" i="10"/>
  <c r="E105" i="10"/>
  <c r="D105" i="10"/>
  <c r="J104" i="10"/>
  <c r="J103" i="10"/>
  <c r="J102" i="10"/>
  <c r="J101" i="10"/>
  <c r="I94" i="10"/>
  <c r="H94" i="10"/>
  <c r="G94" i="10"/>
  <c r="F94" i="10"/>
  <c r="E94" i="10"/>
  <c r="D94" i="10"/>
  <c r="J93" i="10"/>
  <c r="J92" i="10"/>
  <c r="J91" i="10"/>
  <c r="J90" i="10"/>
  <c r="I72" i="10"/>
  <c r="H72" i="10"/>
  <c r="G72" i="10"/>
  <c r="F72" i="10"/>
  <c r="E72" i="10"/>
  <c r="D72" i="10"/>
  <c r="J71" i="10"/>
  <c r="J70" i="10"/>
  <c r="J69" i="10"/>
  <c r="J68" i="10"/>
  <c r="I61" i="10"/>
  <c r="H61" i="10"/>
  <c r="G61" i="10"/>
  <c r="F61" i="10"/>
  <c r="E61" i="10"/>
  <c r="D61" i="10"/>
  <c r="J60" i="10"/>
  <c r="J59" i="10"/>
  <c r="J58" i="10"/>
  <c r="J57" i="10"/>
  <c r="I50" i="10"/>
  <c r="H50" i="10"/>
  <c r="G50" i="10"/>
  <c r="F50" i="10"/>
  <c r="E50" i="10"/>
  <c r="D50" i="10"/>
  <c r="J49" i="10"/>
  <c r="J48" i="10"/>
  <c r="J47" i="10"/>
  <c r="J46" i="10"/>
  <c r="I28" i="10"/>
  <c r="H28" i="10"/>
  <c r="G28" i="10"/>
  <c r="F28" i="10"/>
  <c r="E28" i="10"/>
  <c r="D28" i="10"/>
  <c r="J27" i="10"/>
  <c r="J26" i="10"/>
  <c r="J25" i="10"/>
  <c r="J24" i="10"/>
  <c r="I17" i="10"/>
  <c r="H17" i="10"/>
  <c r="G17" i="10"/>
  <c r="F17" i="10"/>
  <c r="E17" i="10"/>
  <c r="D17" i="10"/>
  <c r="J16" i="10"/>
  <c r="J13" i="10"/>
  <c r="I283" i="3"/>
  <c r="I267" i="3"/>
  <c r="I251" i="3"/>
  <c r="I235" i="3"/>
  <c r="I219" i="3"/>
  <c r="I203" i="3"/>
  <c r="I175" i="3"/>
  <c r="I160" i="3"/>
  <c r="I144" i="3"/>
  <c r="E139" i="3"/>
  <c r="F139" i="3"/>
  <c r="G139" i="3"/>
  <c r="H139" i="3"/>
  <c r="I139" i="3"/>
  <c r="D139" i="3"/>
  <c r="I128" i="3"/>
  <c r="J291" i="3"/>
  <c r="J290" i="3"/>
  <c r="J289" i="3"/>
  <c r="J288" i="3"/>
  <c r="J287" i="3"/>
  <c r="J286" i="3"/>
  <c r="J285" i="3"/>
  <c r="J292" i="3" s="1"/>
  <c r="J275" i="3"/>
  <c r="J274" i="3"/>
  <c r="J273" i="3"/>
  <c r="J272" i="3"/>
  <c r="J271" i="3"/>
  <c r="J270" i="3"/>
  <c r="J269" i="3"/>
  <c r="J276" i="3" s="1"/>
  <c r="I260" i="3"/>
  <c r="H260" i="3"/>
  <c r="G260" i="3"/>
  <c r="F260" i="3"/>
  <c r="E260" i="3"/>
  <c r="D260" i="3"/>
  <c r="J259" i="3"/>
  <c r="J258" i="3"/>
  <c r="J257" i="3"/>
  <c r="J256" i="3"/>
  <c r="J255" i="3"/>
  <c r="J254" i="3"/>
  <c r="J253" i="3"/>
  <c r="I244" i="3"/>
  <c r="H244" i="3"/>
  <c r="G244" i="3"/>
  <c r="F244" i="3"/>
  <c r="E244" i="3"/>
  <c r="D244" i="3"/>
  <c r="J243" i="3"/>
  <c r="J242" i="3"/>
  <c r="J241" i="3"/>
  <c r="J240" i="3"/>
  <c r="J239" i="3"/>
  <c r="J238" i="3"/>
  <c r="J237" i="3"/>
  <c r="I228" i="3"/>
  <c r="H228" i="3"/>
  <c r="G228" i="3"/>
  <c r="F228" i="3"/>
  <c r="E228" i="3"/>
  <c r="D228" i="3"/>
  <c r="J227" i="3"/>
  <c r="J226" i="3"/>
  <c r="J225" i="3"/>
  <c r="J224" i="3"/>
  <c r="J223" i="3"/>
  <c r="J222" i="3"/>
  <c r="J221" i="3"/>
  <c r="I212" i="3"/>
  <c r="H212" i="3"/>
  <c r="G212" i="3"/>
  <c r="F212" i="3"/>
  <c r="E212" i="3"/>
  <c r="D212" i="3"/>
  <c r="J211" i="3"/>
  <c r="J210" i="3"/>
  <c r="J209" i="3"/>
  <c r="J208" i="3"/>
  <c r="J207" i="3"/>
  <c r="J206" i="3"/>
  <c r="J205" i="3"/>
  <c r="I199" i="3"/>
  <c r="H199" i="3"/>
  <c r="G199" i="3"/>
  <c r="F199" i="3"/>
  <c r="E199" i="3"/>
  <c r="D199" i="3"/>
  <c r="J198" i="3"/>
  <c r="J197" i="3"/>
  <c r="J196" i="3"/>
  <c r="J195" i="3"/>
  <c r="J194" i="3"/>
  <c r="J193" i="3"/>
  <c r="J192" i="3"/>
  <c r="I183" i="3"/>
  <c r="H183" i="3"/>
  <c r="G183" i="3"/>
  <c r="F183" i="3"/>
  <c r="E183" i="3"/>
  <c r="D183" i="3"/>
  <c r="J182" i="3"/>
  <c r="J181" i="3"/>
  <c r="J180" i="3"/>
  <c r="J179" i="3"/>
  <c r="J178" i="3"/>
  <c r="J177" i="3"/>
  <c r="I168" i="3"/>
  <c r="H168" i="3"/>
  <c r="G168" i="3"/>
  <c r="F168" i="3"/>
  <c r="E168" i="3"/>
  <c r="D168" i="3"/>
  <c r="J167" i="3"/>
  <c r="J166" i="3"/>
  <c r="J165" i="3"/>
  <c r="J164" i="3"/>
  <c r="J163" i="3"/>
  <c r="J162" i="3"/>
  <c r="I153" i="3"/>
  <c r="H153" i="3"/>
  <c r="G153" i="3"/>
  <c r="F153" i="3"/>
  <c r="E153" i="3"/>
  <c r="D153" i="3"/>
  <c r="J152" i="3"/>
  <c r="J151" i="3"/>
  <c r="J150" i="3"/>
  <c r="J149" i="3"/>
  <c r="J148" i="3"/>
  <c r="J147" i="3"/>
  <c r="J146" i="3"/>
  <c r="I137" i="3"/>
  <c r="H137" i="3"/>
  <c r="G137" i="3"/>
  <c r="F137" i="3"/>
  <c r="E137" i="3"/>
  <c r="D137" i="3"/>
  <c r="J136" i="3"/>
  <c r="J135" i="3"/>
  <c r="J134" i="3"/>
  <c r="J133" i="3"/>
  <c r="J132" i="3"/>
  <c r="J131" i="3"/>
  <c r="J130" i="3"/>
  <c r="J137" i="3" s="1"/>
  <c r="E24" i="2"/>
  <c r="F84" i="10" l="1"/>
  <c r="D84" i="10"/>
  <c r="G84" i="10"/>
  <c r="E40" i="10"/>
  <c r="E42" i="10" s="1"/>
  <c r="J41" i="10"/>
  <c r="H84" i="10"/>
  <c r="E84" i="10"/>
  <c r="I84" i="10"/>
  <c r="I40" i="10"/>
  <c r="I42" i="10" s="1"/>
  <c r="D40" i="10"/>
  <c r="D42" i="10" s="1"/>
  <c r="F40" i="10"/>
  <c r="F42" i="10" s="1"/>
  <c r="G40" i="10"/>
  <c r="G42" i="10" s="1"/>
  <c r="H40" i="10"/>
  <c r="H42" i="10" s="1"/>
  <c r="J74" i="10"/>
  <c r="J63" i="10"/>
  <c r="J83" i="10"/>
  <c r="H128" i="10"/>
  <c r="J39" i="10"/>
  <c r="F62" i="10"/>
  <c r="F64" i="10" s="1"/>
  <c r="E18" i="10"/>
  <c r="E20" i="10" s="1"/>
  <c r="G18" i="10"/>
  <c r="G20" i="10" s="1"/>
  <c r="I29" i="10"/>
  <c r="I31" i="10" s="1"/>
  <c r="D51" i="10"/>
  <c r="D53" i="10" s="1"/>
  <c r="G51" i="10"/>
  <c r="G53" i="10" s="1"/>
  <c r="F95" i="10"/>
  <c r="J28" i="10"/>
  <c r="J105" i="10"/>
  <c r="J50" i="10"/>
  <c r="J61" i="10"/>
  <c r="I73" i="10"/>
  <c r="I75" i="10" s="1"/>
  <c r="H51" i="10"/>
  <c r="H53" i="10" s="1"/>
  <c r="F106" i="10"/>
  <c r="G29" i="10"/>
  <c r="G31" i="10" s="1"/>
  <c r="D117" i="10"/>
  <c r="J116" i="10"/>
  <c r="J94" i="10"/>
  <c r="H95" i="10"/>
  <c r="D128" i="10"/>
  <c r="G62" i="10"/>
  <c r="G64" i="10" s="1"/>
  <c r="G106" i="10"/>
  <c r="E62" i="10"/>
  <c r="E64" i="10" s="1"/>
  <c r="D95" i="10"/>
  <c r="E29" i="10"/>
  <c r="E31" i="10" s="1"/>
  <c r="G73" i="10"/>
  <c r="G75" i="10" s="1"/>
  <c r="J30" i="10"/>
  <c r="J52" i="10"/>
  <c r="J19" i="10"/>
  <c r="D264" i="3"/>
  <c r="H264" i="3"/>
  <c r="I264" i="3"/>
  <c r="G264" i="3"/>
  <c r="E264" i="3"/>
  <c r="G248" i="3"/>
  <c r="F264" i="3"/>
  <c r="H248" i="3"/>
  <c r="F248" i="3"/>
  <c r="E248" i="3"/>
  <c r="D232" i="3"/>
  <c r="D245" i="3"/>
  <c r="D248" i="3"/>
  <c r="E261" i="3"/>
  <c r="I248" i="3"/>
  <c r="I261" i="3"/>
  <c r="H261" i="3"/>
  <c r="F245" i="3"/>
  <c r="E245" i="3"/>
  <c r="G261" i="3"/>
  <c r="H245" i="3"/>
  <c r="F261" i="3"/>
  <c r="D261" i="3"/>
  <c r="G245" i="3"/>
  <c r="E187" i="3"/>
  <c r="I169" i="3"/>
  <c r="H232" i="3"/>
  <c r="D229" i="3"/>
  <c r="D216" i="3"/>
  <c r="F232" i="3"/>
  <c r="I216" i="3"/>
  <c r="I232" i="3"/>
  <c r="H216" i="3"/>
  <c r="G216" i="3"/>
  <c r="F216" i="3"/>
  <c r="G232" i="3"/>
  <c r="H213" i="3"/>
  <c r="E216" i="3"/>
  <c r="E232" i="3"/>
  <c r="D187" i="3"/>
  <c r="H184" i="3"/>
  <c r="D213" i="3"/>
  <c r="G213" i="3"/>
  <c r="F213" i="3"/>
  <c r="E213" i="3"/>
  <c r="F172" i="3"/>
  <c r="I213" i="3"/>
  <c r="E157" i="3"/>
  <c r="H201" i="3"/>
  <c r="E172" i="3"/>
  <c r="F187" i="3"/>
  <c r="D172" i="3"/>
  <c r="G187" i="3"/>
  <c r="J199" i="3"/>
  <c r="H187" i="3"/>
  <c r="D157" i="3"/>
  <c r="D169" i="3"/>
  <c r="E184" i="3"/>
  <c r="I172" i="3"/>
  <c r="H172" i="3"/>
  <c r="G172" i="3"/>
  <c r="I187" i="3"/>
  <c r="D184" i="3"/>
  <c r="H169" i="3"/>
  <c r="G169" i="3"/>
  <c r="I184" i="3"/>
  <c r="E169" i="3"/>
  <c r="G184" i="3"/>
  <c r="F157" i="3"/>
  <c r="F184" i="3"/>
  <c r="G157" i="3"/>
  <c r="J183" i="3"/>
  <c r="L28" i="2" s="1"/>
  <c r="F169" i="3"/>
  <c r="H157" i="3"/>
  <c r="I157" i="3"/>
  <c r="J260" i="3"/>
  <c r="L34" i="2"/>
  <c r="H141" i="3"/>
  <c r="J168" i="3"/>
  <c r="G141" i="3"/>
  <c r="F141" i="3"/>
  <c r="L35" i="2"/>
  <c r="E141" i="3"/>
  <c r="F154" i="3"/>
  <c r="J228" i="3"/>
  <c r="E138" i="3"/>
  <c r="J212" i="3"/>
  <c r="D141" i="3"/>
  <c r="E154" i="3"/>
  <c r="J155" i="3"/>
  <c r="D201" i="3"/>
  <c r="I138" i="3"/>
  <c r="H138" i="3"/>
  <c r="I141" i="3"/>
  <c r="L25" i="2"/>
  <c r="D138" i="3"/>
  <c r="E201" i="3"/>
  <c r="J200" i="3"/>
  <c r="J214" i="3"/>
  <c r="G138" i="3"/>
  <c r="F201" i="3"/>
  <c r="F138" i="3"/>
  <c r="I201" i="3"/>
  <c r="G201" i="3"/>
  <c r="I154" i="3"/>
  <c r="J170" i="3"/>
  <c r="H154" i="3"/>
  <c r="J230" i="3"/>
  <c r="J246" i="3"/>
  <c r="G154" i="3"/>
  <c r="D154" i="3"/>
  <c r="G128" i="10"/>
  <c r="E128" i="10"/>
  <c r="I128" i="10"/>
  <c r="F128" i="10"/>
  <c r="I117" i="10"/>
  <c r="G117" i="10"/>
  <c r="F117" i="10"/>
  <c r="H117" i="10"/>
  <c r="I106" i="10"/>
  <c r="E106" i="10"/>
  <c r="H106" i="10"/>
  <c r="G95" i="10"/>
  <c r="I95" i="10"/>
  <c r="H73" i="10"/>
  <c r="H75" i="10" s="1"/>
  <c r="F73" i="10"/>
  <c r="F75" i="10" s="1"/>
  <c r="D73" i="10"/>
  <c r="D75" i="10" s="1"/>
  <c r="E73" i="10"/>
  <c r="E75" i="10" s="1"/>
  <c r="H62" i="10"/>
  <c r="H64" i="10" s="1"/>
  <c r="I62" i="10"/>
  <c r="I64" i="10" s="1"/>
  <c r="I51" i="10"/>
  <c r="I53" i="10" s="1"/>
  <c r="F51" i="10"/>
  <c r="F53" i="10" s="1"/>
  <c r="D18" i="10"/>
  <c r="D20" i="10" s="1"/>
  <c r="H18" i="10"/>
  <c r="H20" i="10" s="1"/>
  <c r="F18" i="10"/>
  <c r="F20" i="10" s="1"/>
  <c r="F29" i="10"/>
  <c r="F31" i="10" s="1"/>
  <c r="E51" i="10"/>
  <c r="D62" i="10"/>
  <c r="D64" i="10" s="1"/>
  <c r="E95" i="10"/>
  <c r="D106" i="10"/>
  <c r="E117" i="10"/>
  <c r="J127" i="10"/>
  <c r="I18" i="10"/>
  <c r="I20" i="10" s="1"/>
  <c r="H29" i="10"/>
  <c r="H31" i="10" s="1"/>
  <c r="J72" i="10"/>
  <c r="J17" i="10"/>
  <c r="D29" i="10"/>
  <c r="J185" i="3"/>
  <c r="J262" i="3"/>
  <c r="J139" i="3"/>
  <c r="C57" i="2"/>
  <c r="C56" i="2"/>
  <c r="C55" i="2"/>
  <c r="C54" i="2"/>
  <c r="K58" i="2"/>
  <c r="K57" i="2"/>
  <c r="K56" i="2"/>
  <c r="K55" i="2"/>
  <c r="K54" i="2"/>
  <c r="K70" i="2"/>
  <c r="B64" i="2"/>
  <c r="B63" i="2"/>
  <c r="B62" i="2"/>
  <c r="B61" i="2"/>
  <c r="B60" i="2"/>
  <c r="E36" i="2"/>
  <c r="J24" i="2"/>
  <c r="I24" i="2"/>
  <c r="H24" i="2"/>
  <c r="H36" i="2" s="1"/>
  <c r="G24" i="2"/>
  <c r="G36" i="2" s="1"/>
  <c r="F24" i="2"/>
  <c r="F36" i="2" s="1"/>
  <c r="M55" i="2" l="1"/>
  <c r="M56" i="2"/>
  <c r="J84" i="10"/>
  <c r="L60" i="2" s="1"/>
  <c r="J42" i="10"/>
  <c r="J75" i="10"/>
  <c r="J64" i="10"/>
  <c r="J40" i="10"/>
  <c r="L56" i="2" s="1"/>
  <c r="J95" i="10"/>
  <c r="L61" i="2" s="1"/>
  <c r="J73" i="10"/>
  <c r="L59" i="2" s="1"/>
  <c r="M59" i="2" s="1"/>
  <c r="J117" i="10"/>
  <c r="L63" i="2" s="1"/>
  <c r="J128" i="10"/>
  <c r="L64" i="2" s="1"/>
  <c r="J264" i="3"/>
  <c r="J248" i="3"/>
  <c r="J232" i="3"/>
  <c r="J216" i="3"/>
  <c r="J229" i="3"/>
  <c r="L46" i="2" s="1"/>
  <c r="J187" i="3"/>
  <c r="J261" i="3"/>
  <c r="J172" i="3"/>
  <c r="J157" i="3"/>
  <c r="J138" i="3"/>
  <c r="L42" i="2" s="1"/>
  <c r="J141" i="3"/>
  <c r="J201" i="3"/>
  <c r="J154" i="3"/>
  <c r="J18" i="10"/>
  <c r="L54" i="2" s="1"/>
  <c r="E53" i="10"/>
  <c r="J53" i="10" s="1"/>
  <c r="J51" i="10"/>
  <c r="L57" i="2" s="1"/>
  <c r="M57" i="2" s="1"/>
  <c r="J62" i="10"/>
  <c r="L58" i="2" s="1"/>
  <c r="M58" i="2" s="1"/>
  <c r="J20" i="10"/>
  <c r="D31" i="10"/>
  <c r="J31" i="10" s="1"/>
  <c r="J29" i="10"/>
  <c r="L55" i="2" s="1"/>
  <c r="J106" i="10"/>
  <c r="L62" i="2" s="1"/>
  <c r="J169" i="3"/>
  <c r="J213" i="3"/>
  <c r="L65" i="2" l="1"/>
  <c r="L68" i="2" s="1"/>
  <c r="M54" i="2"/>
  <c r="J184" i="3"/>
  <c r="L44" i="2" s="1"/>
  <c r="J245" i="3"/>
  <c r="L48" i="2" s="1"/>
  <c r="C19" i="9"/>
  <c r="C24" i="9" s="1"/>
  <c r="B19" i="9"/>
  <c r="B24" i="9" s="1"/>
  <c r="K33" i="9"/>
  <c r="K31" i="9"/>
  <c r="K29" i="9"/>
  <c r="K28" i="9"/>
  <c r="K27" i="9"/>
  <c r="K26" i="9"/>
  <c r="B18" i="9"/>
  <c r="B23" i="9" s="1"/>
  <c r="B17" i="9"/>
  <c r="B22" i="9" s="1"/>
  <c r="B16" i="9"/>
  <c r="B21" i="9" s="1"/>
  <c r="B27" i="9"/>
  <c r="B29" i="9"/>
  <c r="B28" i="9"/>
  <c r="B26" i="9"/>
  <c r="B31" i="9"/>
  <c r="C33" i="9"/>
  <c r="C31" i="9"/>
  <c r="C29" i="9"/>
  <c r="C28" i="9"/>
  <c r="C27" i="9"/>
  <c r="C26" i="9"/>
  <c r="C18" i="9"/>
  <c r="C23" i="9" s="1"/>
  <c r="C17" i="9"/>
  <c r="C22" i="9" s="1"/>
  <c r="C16" i="9"/>
  <c r="C21" i="9" s="1"/>
  <c r="K18" i="9"/>
  <c r="K19" i="9"/>
  <c r="K17" i="9"/>
  <c r="K16" i="9"/>
  <c r="F24" i="9" l="1"/>
  <c r="I24" i="9"/>
  <c r="G24" i="9"/>
  <c r="H24" i="9"/>
  <c r="J24" i="9"/>
  <c r="E24" i="9"/>
  <c r="K22" i="9" l="1"/>
  <c r="K24" i="9"/>
  <c r="K21" i="9"/>
  <c r="K23" i="9"/>
  <c r="G2" i="7" l="1"/>
  <c r="H6" i="7"/>
  <c r="H8" i="7"/>
  <c r="A6" i="7"/>
  <c r="A1" i="7"/>
  <c r="D55" i="3"/>
  <c r="I37" i="3"/>
  <c r="I71" i="3"/>
  <c r="H71" i="3"/>
  <c r="G71" i="3"/>
  <c r="F71" i="3"/>
  <c r="E71" i="3"/>
  <c r="J10" i="3"/>
  <c r="J6" i="3"/>
  <c r="I39" i="3"/>
  <c r="H39" i="3"/>
  <c r="G39" i="3"/>
  <c r="F39" i="3"/>
  <c r="E39" i="3"/>
  <c r="D39" i="3"/>
  <c r="I23" i="3"/>
  <c r="H23" i="3"/>
  <c r="G23" i="3"/>
  <c r="F23" i="3"/>
  <c r="E23" i="3"/>
  <c r="D23" i="3"/>
  <c r="K23" i="2"/>
  <c r="J36" i="2"/>
  <c r="I36" i="2"/>
  <c r="K36" i="2" l="1"/>
  <c r="C25" i="2" l="1"/>
  <c r="K25" i="2"/>
  <c r="M25" i="2" s="1"/>
  <c r="C26" i="2"/>
  <c r="I156" i="3" s="1"/>
  <c r="I158" i="3" s="1"/>
  <c r="K26" i="2"/>
  <c r="M26" i="2" s="1"/>
  <c r="C27" i="2"/>
  <c r="K27" i="2"/>
  <c r="M27" i="2" s="1"/>
  <c r="C28" i="2"/>
  <c r="D186" i="3" s="1"/>
  <c r="K28" i="2"/>
  <c r="M28" i="2" s="1"/>
  <c r="K37" i="2"/>
  <c r="J61" i="2" l="1"/>
  <c r="I96" i="10" s="1"/>
  <c r="I97" i="10" s="1"/>
  <c r="I171" i="3"/>
  <c r="I173" i="3" s="1"/>
  <c r="D188" i="3"/>
  <c r="F186" i="3"/>
  <c r="F188" i="3" s="1"/>
  <c r="G186" i="3"/>
  <c r="G188" i="3" s="1"/>
  <c r="E186" i="3"/>
  <c r="E188" i="3" s="1"/>
  <c r="H186" i="3"/>
  <c r="H188" i="3" s="1"/>
  <c r="I186" i="3"/>
  <c r="I188" i="3" s="1"/>
  <c r="C42" i="2"/>
  <c r="C60" i="2" s="1"/>
  <c r="E156" i="3"/>
  <c r="E158" i="3" s="1"/>
  <c r="C43" i="2"/>
  <c r="C44" i="2"/>
  <c r="C61" i="2" s="1"/>
  <c r="C45" i="2"/>
  <c r="F156" i="3"/>
  <c r="F158" i="3" s="1"/>
  <c r="H156" i="3"/>
  <c r="H158" i="3" s="1"/>
  <c r="D156" i="3"/>
  <c r="G156" i="3"/>
  <c r="G158" i="3" s="1"/>
  <c r="E98" i="3"/>
  <c r="F98" i="3"/>
  <c r="G98" i="3"/>
  <c r="H98" i="3"/>
  <c r="I98" i="3"/>
  <c r="E99" i="3"/>
  <c r="F99" i="3"/>
  <c r="G99" i="3"/>
  <c r="H99" i="3"/>
  <c r="I99" i="3"/>
  <c r="D99" i="3"/>
  <c r="D98" i="3"/>
  <c r="E55" i="3"/>
  <c r="F55" i="3"/>
  <c r="G55" i="3"/>
  <c r="H55" i="3"/>
  <c r="I55" i="3"/>
  <c r="E53" i="3"/>
  <c r="F53" i="3"/>
  <c r="G53" i="3"/>
  <c r="H53" i="3"/>
  <c r="I53" i="3"/>
  <c r="E112" i="3"/>
  <c r="F112" i="3"/>
  <c r="G112" i="3"/>
  <c r="H112" i="3"/>
  <c r="I112" i="3"/>
  <c r="D112" i="3"/>
  <c r="E125" i="3"/>
  <c r="F125" i="3"/>
  <c r="G125" i="3"/>
  <c r="H125" i="3"/>
  <c r="I125" i="3"/>
  <c r="D125" i="3"/>
  <c r="E86" i="3"/>
  <c r="F86" i="3"/>
  <c r="G86" i="3"/>
  <c r="H86" i="3"/>
  <c r="I86" i="3"/>
  <c r="D86" i="3"/>
  <c r="D71" i="3"/>
  <c r="I44" i="3"/>
  <c r="C35" i="2"/>
  <c r="C18" i="2"/>
  <c r="C33" i="2"/>
  <c r="C32" i="2"/>
  <c r="C31" i="2"/>
  <c r="C30" i="2"/>
  <c r="C19" i="2"/>
  <c r="C17" i="2"/>
  <c r="C16" i="2"/>
  <c r="H6" i="3"/>
  <c r="H4" i="3"/>
  <c r="H2" i="3"/>
  <c r="F2" i="3"/>
  <c r="K15" i="2"/>
  <c r="K34" i="2"/>
  <c r="M34" i="2" s="1"/>
  <c r="K35" i="2"/>
  <c r="M35" i="2" s="1"/>
  <c r="K22" i="2"/>
  <c r="K17" i="2"/>
  <c r="K19" i="2"/>
  <c r="K20" i="2"/>
  <c r="K16" i="2"/>
  <c r="H61" i="2" l="1"/>
  <c r="G96" i="10" s="1"/>
  <c r="G97" i="10" s="1"/>
  <c r="G171" i="3"/>
  <c r="G173" i="3" s="1"/>
  <c r="H60" i="2"/>
  <c r="G85" i="10" s="1"/>
  <c r="G86" i="10" s="1"/>
  <c r="G140" i="3"/>
  <c r="G142" i="3" s="1"/>
  <c r="F60" i="2"/>
  <c r="E85" i="10" s="1"/>
  <c r="E86" i="10" s="1"/>
  <c r="E140" i="3"/>
  <c r="E142" i="3" s="1"/>
  <c r="F61" i="2"/>
  <c r="E96" i="10" s="1"/>
  <c r="E97" i="10" s="1"/>
  <c r="E171" i="3"/>
  <c r="E173" i="3" s="1"/>
  <c r="J60" i="2"/>
  <c r="I85" i="10" s="1"/>
  <c r="I86" i="10" s="1"/>
  <c r="I140" i="3"/>
  <c r="I142" i="3" s="1"/>
  <c r="G60" i="2"/>
  <c r="F85" i="10" s="1"/>
  <c r="F86" i="10" s="1"/>
  <c r="F140" i="3"/>
  <c r="F142" i="3" s="1"/>
  <c r="J156" i="3"/>
  <c r="D158" i="3"/>
  <c r="J158" i="3" s="1"/>
  <c r="G61" i="2"/>
  <c r="F96" i="10" s="1"/>
  <c r="F97" i="10" s="1"/>
  <c r="F171" i="3"/>
  <c r="F173" i="3" s="1"/>
  <c r="E61" i="2"/>
  <c r="D96" i="10" s="1"/>
  <c r="D171" i="3"/>
  <c r="J188" i="3"/>
  <c r="I61" i="2"/>
  <c r="H96" i="10" s="1"/>
  <c r="H97" i="10" s="1"/>
  <c r="H171" i="3"/>
  <c r="H173" i="3" s="1"/>
  <c r="I60" i="2"/>
  <c r="H85" i="10" s="1"/>
  <c r="H86" i="10" s="1"/>
  <c r="H140" i="3"/>
  <c r="H142" i="3" s="1"/>
  <c r="J186" i="3"/>
  <c r="E60" i="2"/>
  <c r="D85" i="10" s="1"/>
  <c r="D140" i="3"/>
  <c r="J98" i="3"/>
  <c r="L21" i="2" s="1"/>
  <c r="G100" i="3"/>
  <c r="K45" i="2"/>
  <c r="K42" i="2"/>
  <c r="K43" i="2"/>
  <c r="H40" i="3"/>
  <c r="G40" i="3"/>
  <c r="F40" i="3"/>
  <c r="E40" i="3"/>
  <c r="D40" i="3"/>
  <c r="C39" i="2"/>
  <c r="I40" i="3"/>
  <c r="I72" i="3"/>
  <c r="F72" i="3"/>
  <c r="D72" i="3"/>
  <c r="H72" i="3"/>
  <c r="G72" i="3"/>
  <c r="E72" i="3"/>
  <c r="C41" i="2"/>
  <c r="C46" i="2"/>
  <c r="C62" i="2" s="1"/>
  <c r="D231" i="3"/>
  <c r="C47" i="2"/>
  <c r="I231" i="3"/>
  <c r="I233" i="3" s="1"/>
  <c r="H231" i="3"/>
  <c r="H233" i="3" s="1"/>
  <c r="G231" i="3"/>
  <c r="G233" i="3" s="1"/>
  <c r="F231" i="3"/>
  <c r="F233" i="3" s="1"/>
  <c r="E231" i="3"/>
  <c r="E233" i="3" s="1"/>
  <c r="K44" i="2"/>
  <c r="C48" i="2"/>
  <c r="C63" i="2" s="1"/>
  <c r="F263" i="3"/>
  <c r="F265" i="3" s="1"/>
  <c r="E263" i="3"/>
  <c r="E265" i="3" s="1"/>
  <c r="D263" i="3"/>
  <c r="C49" i="2"/>
  <c r="H263" i="3"/>
  <c r="H265" i="3" s="1"/>
  <c r="I263" i="3"/>
  <c r="I265" i="3" s="1"/>
  <c r="G263" i="3"/>
  <c r="G265" i="3" s="1"/>
  <c r="C40" i="2"/>
  <c r="H56" i="3"/>
  <c r="I56" i="3"/>
  <c r="F56" i="3"/>
  <c r="G56" i="3"/>
  <c r="D56" i="3"/>
  <c r="E56" i="3"/>
  <c r="C51" i="2"/>
  <c r="D295" i="3"/>
  <c r="C38" i="2"/>
  <c r="E57" i="3"/>
  <c r="H100" i="3"/>
  <c r="F100" i="3"/>
  <c r="H54" i="3"/>
  <c r="G54" i="3"/>
  <c r="F54" i="3"/>
  <c r="E100" i="3"/>
  <c r="I54" i="3"/>
  <c r="I100" i="3"/>
  <c r="E54" i="3"/>
  <c r="I57" i="3"/>
  <c r="J55" i="3"/>
  <c r="G57" i="3"/>
  <c r="F57" i="3"/>
  <c r="H57" i="3"/>
  <c r="J295" i="3" l="1"/>
  <c r="D297" i="3"/>
  <c r="J297" i="3" s="1"/>
  <c r="J96" i="10"/>
  <c r="D97" i="10"/>
  <c r="J97" i="10" s="1"/>
  <c r="K61" i="2"/>
  <c r="M61" i="2" s="1"/>
  <c r="M42" i="2"/>
  <c r="J85" i="10"/>
  <c r="D86" i="10"/>
  <c r="J86" i="10" s="1"/>
  <c r="K60" i="2"/>
  <c r="M60" i="2" s="1"/>
  <c r="J263" i="3"/>
  <c r="D265" i="3"/>
  <c r="J265" i="3" s="1"/>
  <c r="I63" i="2"/>
  <c r="H118" i="10" s="1"/>
  <c r="H119" i="10" s="1"/>
  <c r="H247" i="3"/>
  <c r="H249" i="3" s="1"/>
  <c r="I62" i="2"/>
  <c r="H107" i="10" s="1"/>
  <c r="H108" i="10" s="1"/>
  <c r="H215" i="3"/>
  <c r="H217" i="3" s="1"/>
  <c r="J62" i="2"/>
  <c r="I107" i="10" s="1"/>
  <c r="I108" i="10" s="1"/>
  <c r="I215" i="3"/>
  <c r="I217" i="3" s="1"/>
  <c r="J231" i="3"/>
  <c r="D233" i="3"/>
  <c r="J233" i="3" s="1"/>
  <c r="E63" i="2"/>
  <c r="D118" i="10" s="1"/>
  <c r="D247" i="3"/>
  <c r="J63" i="2"/>
  <c r="I118" i="10" s="1"/>
  <c r="I119" i="10" s="1"/>
  <c r="I247" i="3"/>
  <c r="I249" i="3" s="1"/>
  <c r="F63" i="2"/>
  <c r="E118" i="10" s="1"/>
  <c r="E119" i="10" s="1"/>
  <c r="E247" i="3"/>
  <c r="E249" i="3" s="1"/>
  <c r="E62" i="2"/>
  <c r="D107" i="10" s="1"/>
  <c r="D215" i="3"/>
  <c r="G63" i="2"/>
  <c r="F118" i="10" s="1"/>
  <c r="F119" i="10" s="1"/>
  <c r="F247" i="3"/>
  <c r="F249" i="3" s="1"/>
  <c r="F62" i="2"/>
  <c r="E107" i="10" s="1"/>
  <c r="E108" i="10" s="1"/>
  <c r="E215" i="3"/>
  <c r="E217" i="3" s="1"/>
  <c r="M44" i="2"/>
  <c r="H63" i="2"/>
  <c r="G118" i="10" s="1"/>
  <c r="G119" i="10" s="1"/>
  <c r="G247" i="3"/>
  <c r="G249" i="3" s="1"/>
  <c r="G62" i="2"/>
  <c r="F107" i="10" s="1"/>
  <c r="F108" i="10" s="1"/>
  <c r="F215" i="3"/>
  <c r="F217" i="3" s="1"/>
  <c r="J140" i="3"/>
  <c r="D142" i="3"/>
  <c r="J142" i="3" s="1"/>
  <c r="J171" i="3"/>
  <c r="D173" i="3"/>
  <c r="J173" i="3" s="1"/>
  <c r="H62" i="2"/>
  <c r="G107" i="10" s="1"/>
  <c r="G108" i="10" s="1"/>
  <c r="G215" i="3"/>
  <c r="G217" i="3" s="1"/>
  <c r="K51" i="2"/>
  <c r="J40" i="3"/>
  <c r="I58" i="3"/>
  <c r="E58" i="3"/>
  <c r="F58" i="3"/>
  <c r="G58" i="3"/>
  <c r="H58" i="3"/>
  <c r="E24" i="3"/>
  <c r="F24" i="3"/>
  <c r="H24" i="3"/>
  <c r="G24" i="3"/>
  <c r="I24" i="3"/>
  <c r="D24" i="3"/>
  <c r="K38" i="2"/>
  <c r="K41" i="2"/>
  <c r="M41" i="2" s="1"/>
  <c r="K49" i="2"/>
  <c r="K47" i="2"/>
  <c r="K39" i="2"/>
  <c r="M39" i="2" s="1"/>
  <c r="K48" i="2"/>
  <c r="K46" i="2"/>
  <c r="K40" i="2"/>
  <c r="M40" i="2" s="1"/>
  <c r="I60" i="3"/>
  <c r="I28" i="3"/>
  <c r="I12" i="3"/>
  <c r="J107" i="10" l="1"/>
  <c r="D108" i="10"/>
  <c r="J108" i="10" s="1"/>
  <c r="K62" i="2"/>
  <c r="M62" i="2" s="1"/>
  <c r="J118" i="10"/>
  <c r="D119" i="10"/>
  <c r="J119" i="10" s="1"/>
  <c r="J247" i="3"/>
  <c r="D249" i="3"/>
  <c r="J249" i="3" s="1"/>
  <c r="J215" i="3"/>
  <c r="D217" i="3"/>
  <c r="J217" i="3" s="1"/>
  <c r="K63" i="2"/>
  <c r="M63" i="2" s="1"/>
  <c r="M46" i="2"/>
  <c r="M48" i="2"/>
  <c r="J56" i="3"/>
  <c r="J125" i="3"/>
  <c r="J99" i="3"/>
  <c r="J112" i="3"/>
  <c r="J97" i="3" l="1"/>
  <c r="J96" i="3"/>
  <c r="J95" i="3"/>
  <c r="J94" i="3"/>
  <c r="J93" i="3"/>
  <c r="J92" i="3"/>
  <c r="J91" i="3"/>
  <c r="I111" i="3"/>
  <c r="H111" i="3"/>
  <c r="G111" i="3"/>
  <c r="F111" i="3"/>
  <c r="E111" i="3"/>
  <c r="D111" i="3"/>
  <c r="J110" i="3"/>
  <c r="J109" i="3"/>
  <c r="J108" i="3"/>
  <c r="J107" i="3"/>
  <c r="J106" i="3"/>
  <c r="J105" i="3"/>
  <c r="J104" i="3"/>
  <c r="I124" i="3"/>
  <c r="H124" i="3"/>
  <c r="G124" i="3"/>
  <c r="F124" i="3"/>
  <c r="E124" i="3"/>
  <c r="D124" i="3"/>
  <c r="J123" i="3"/>
  <c r="J122" i="3"/>
  <c r="J121" i="3"/>
  <c r="J120" i="3"/>
  <c r="J119" i="3"/>
  <c r="J118" i="3"/>
  <c r="J117" i="3"/>
  <c r="D53" i="3"/>
  <c r="J52" i="3"/>
  <c r="J51" i="3"/>
  <c r="J50" i="3"/>
  <c r="J49" i="3"/>
  <c r="J48" i="3"/>
  <c r="J47" i="3"/>
  <c r="J46" i="3"/>
  <c r="K21" i="2"/>
  <c r="M21" i="2" s="1"/>
  <c r="K18" i="2"/>
  <c r="K33" i="2"/>
  <c r="M33" i="2" s="1"/>
  <c r="K32" i="2"/>
  <c r="M32" i="2" s="1"/>
  <c r="K31" i="2"/>
  <c r="M31" i="2" s="1"/>
  <c r="K29" i="2"/>
  <c r="M29" i="2" s="1"/>
  <c r="K30" i="2"/>
  <c r="M30" i="2" s="1"/>
  <c r="K53" i="2"/>
  <c r="J111" i="3" l="1"/>
  <c r="L22" i="2" s="1"/>
  <c r="M22" i="2" s="1"/>
  <c r="K24" i="2"/>
  <c r="D54" i="3"/>
  <c r="J53" i="3"/>
  <c r="L18" i="2" s="1"/>
  <c r="M18" i="2" s="1"/>
  <c r="H113" i="3"/>
  <c r="D100" i="3"/>
  <c r="F113" i="3"/>
  <c r="G113" i="3"/>
  <c r="I113" i="3"/>
  <c r="D113" i="3"/>
  <c r="E113" i="3"/>
  <c r="F126" i="3"/>
  <c r="G126" i="3"/>
  <c r="I126" i="3"/>
  <c r="L23" i="2"/>
  <c r="M23" i="2" s="1"/>
  <c r="E126" i="3"/>
  <c r="H126" i="3"/>
  <c r="D126" i="3"/>
  <c r="D57" i="3" l="1"/>
  <c r="J57" i="3" s="1"/>
  <c r="J113" i="3"/>
  <c r="J100" i="3"/>
  <c r="J126" i="3"/>
  <c r="J54" i="3"/>
  <c r="D58" i="3"/>
  <c r="J58" i="3" s="1"/>
  <c r="I85" i="3" l="1"/>
  <c r="H85" i="3"/>
  <c r="G85" i="3"/>
  <c r="F85" i="3"/>
  <c r="E85" i="3"/>
  <c r="D85" i="3"/>
  <c r="I69" i="3"/>
  <c r="I70" i="3" s="1"/>
  <c r="H69" i="3"/>
  <c r="H70" i="3" s="1"/>
  <c r="G69" i="3"/>
  <c r="G70" i="3" s="1"/>
  <c r="F69" i="3"/>
  <c r="F70" i="3" s="1"/>
  <c r="E69" i="3"/>
  <c r="E70" i="3" s="1"/>
  <c r="D69" i="3"/>
  <c r="I38" i="3"/>
  <c r="H37" i="3"/>
  <c r="H38" i="3" s="1"/>
  <c r="G37" i="3"/>
  <c r="G38" i="3" s="1"/>
  <c r="F37" i="3"/>
  <c r="F38" i="3" s="1"/>
  <c r="E37" i="3"/>
  <c r="E38" i="3" s="1"/>
  <c r="D37" i="3"/>
  <c r="J85" i="3" l="1"/>
  <c r="L20" i="2" s="1"/>
  <c r="M20" i="2" s="1"/>
  <c r="D38" i="3"/>
  <c r="J37" i="3"/>
  <c r="L17" i="2" s="1"/>
  <c r="M17" i="2" s="1"/>
  <c r="D70" i="3"/>
  <c r="J69" i="3"/>
  <c r="L19" i="2" s="1"/>
  <c r="M19" i="2" s="1"/>
  <c r="G87" i="3"/>
  <c r="F41" i="3"/>
  <c r="H87" i="3"/>
  <c r="D87" i="3"/>
  <c r="E87" i="3"/>
  <c r="F87" i="3"/>
  <c r="J86" i="3"/>
  <c r="I87" i="3"/>
  <c r="J71" i="3"/>
  <c r="D73" i="3"/>
  <c r="H73" i="3"/>
  <c r="E73" i="3"/>
  <c r="I73" i="3"/>
  <c r="J72" i="3"/>
  <c r="F73" i="3"/>
  <c r="G73" i="3"/>
  <c r="G41" i="3"/>
  <c r="H41" i="3"/>
  <c r="E41" i="3"/>
  <c r="I41" i="3"/>
  <c r="J39" i="3"/>
  <c r="D41" i="3"/>
  <c r="J87" i="3" l="1"/>
  <c r="J73" i="3"/>
  <c r="J41" i="3"/>
  <c r="I21" i="3" l="1"/>
  <c r="I22" i="3" s="1"/>
  <c r="H21" i="3"/>
  <c r="H22" i="3" s="1"/>
  <c r="G21" i="3"/>
  <c r="G22" i="3" s="1"/>
  <c r="F21" i="3"/>
  <c r="F22" i="3" s="1"/>
  <c r="E21" i="3"/>
  <c r="E22" i="3" s="1"/>
  <c r="D21" i="3"/>
  <c r="F6" i="3"/>
  <c r="C34" i="2"/>
  <c r="J84" i="3"/>
  <c r="J83" i="3"/>
  <c r="J82" i="3"/>
  <c r="J81" i="3"/>
  <c r="J80" i="3"/>
  <c r="J79" i="3"/>
  <c r="J78" i="3"/>
  <c r="J68" i="3"/>
  <c r="J67" i="3"/>
  <c r="J66" i="3"/>
  <c r="J65" i="3"/>
  <c r="J64" i="3"/>
  <c r="J63" i="3"/>
  <c r="J62" i="3"/>
  <c r="J36" i="3"/>
  <c r="J35" i="3"/>
  <c r="J34" i="3"/>
  <c r="J33" i="3"/>
  <c r="J32" i="3"/>
  <c r="J31" i="3"/>
  <c r="J30" i="3"/>
  <c r="J20" i="3"/>
  <c r="J19" i="3"/>
  <c r="J18" i="3"/>
  <c r="J17" i="3"/>
  <c r="J16" i="3"/>
  <c r="J15" i="3"/>
  <c r="J14" i="3"/>
  <c r="F4" i="3"/>
  <c r="D22" i="3" l="1"/>
  <c r="D26" i="3" s="1"/>
  <c r="J21" i="3"/>
  <c r="L16" i="2" s="1"/>
  <c r="C50" i="2"/>
  <c r="C64" i="2" s="1"/>
  <c r="D279" i="3"/>
  <c r="I25" i="3"/>
  <c r="G74" i="3"/>
  <c r="I74" i="3"/>
  <c r="E74" i="3"/>
  <c r="H74" i="3"/>
  <c r="F74" i="3"/>
  <c r="E42" i="3"/>
  <c r="F42" i="3"/>
  <c r="G42" i="3"/>
  <c r="H42" i="3"/>
  <c r="I42" i="3"/>
  <c r="I26" i="3"/>
  <c r="H26" i="3"/>
  <c r="G25" i="3"/>
  <c r="H25" i="3"/>
  <c r="J24" i="3"/>
  <c r="J23" i="3"/>
  <c r="F25" i="3"/>
  <c r="F26" i="3"/>
  <c r="G26" i="3"/>
  <c r="E25" i="3"/>
  <c r="D25" i="3"/>
  <c r="J279" i="3" l="1"/>
  <c r="D281" i="3"/>
  <c r="J281" i="3" s="1"/>
  <c r="E52" i="2"/>
  <c r="E67" i="2" s="1"/>
  <c r="E64" i="2"/>
  <c r="D129" i="10" s="1"/>
  <c r="F52" i="2"/>
  <c r="F67" i="2" s="1"/>
  <c r="F64" i="2"/>
  <c r="G52" i="2"/>
  <c r="G67" i="2" s="1"/>
  <c r="G64" i="2"/>
  <c r="H52" i="2"/>
  <c r="H67" i="2" s="1"/>
  <c r="H64" i="2"/>
  <c r="I52" i="2"/>
  <c r="I67" i="2" s="1"/>
  <c r="I64" i="2"/>
  <c r="J52" i="2"/>
  <c r="J67" i="2" s="1"/>
  <c r="J64" i="2"/>
  <c r="L24" i="2"/>
  <c r="L36" i="2" s="1"/>
  <c r="M16" i="2"/>
  <c r="M24" i="2" s="1"/>
  <c r="M36" i="2" s="1"/>
  <c r="K50" i="2"/>
  <c r="J70" i="3"/>
  <c r="D74" i="3"/>
  <c r="J74" i="3" s="1"/>
  <c r="J38" i="3"/>
  <c r="D42" i="3"/>
  <c r="J42" i="3" s="1"/>
  <c r="E26" i="3"/>
  <c r="J26" i="3" s="1"/>
  <c r="J22" i="3"/>
  <c r="L38" i="2" s="1"/>
  <c r="M38" i="2" s="1"/>
  <c r="J25" i="3"/>
  <c r="H65" i="2" l="1"/>
  <c r="H68" i="2" s="1"/>
  <c r="G129" i="10"/>
  <c r="G130" i="10" s="1"/>
  <c r="G65" i="2"/>
  <c r="G68" i="2" s="1"/>
  <c r="F129" i="10"/>
  <c r="F130" i="10" s="1"/>
  <c r="J65" i="2"/>
  <c r="J68" i="2" s="1"/>
  <c r="I129" i="10"/>
  <c r="I130" i="10" s="1"/>
  <c r="I65" i="2"/>
  <c r="I68" i="2" s="1"/>
  <c r="I69" i="2" s="1"/>
  <c r="I71" i="2" s="1"/>
  <c r="H129" i="10"/>
  <c r="H130" i="10" s="1"/>
  <c r="F65" i="2"/>
  <c r="F68" i="2" s="1"/>
  <c r="E129" i="10"/>
  <c r="E130" i="10" s="1"/>
  <c r="D130" i="10"/>
  <c r="K52" i="2"/>
  <c r="K67" i="2" s="1"/>
  <c r="F69" i="2"/>
  <c r="F71" i="2" s="1"/>
  <c r="K64" i="2"/>
  <c r="E65" i="2"/>
  <c r="E68" i="2" s="1"/>
  <c r="E69" i="2" s="1"/>
  <c r="E71" i="2" s="1"/>
  <c r="H69" i="2"/>
  <c r="H71" i="2" s="1"/>
  <c r="G69" i="2"/>
  <c r="G71" i="2" s="1"/>
  <c r="J69" i="2"/>
  <c r="J71" i="2" s="1"/>
  <c r="J130" i="10" l="1"/>
  <c r="J129" i="10"/>
  <c r="M64" i="2"/>
  <c r="M65" i="2" s="1"/>
  <c r="M68" i="2" s="1"/>
  <c r="K65" i="2"/>
  <c r="K68" i="2" s="1"/>
  <c r="K69" i="2" s="1"/>
  <c r="K71" i="2" s="1"/>
  <c r="L50" i="2" l="1"/>
  <c r="L52" i="2" s="1"/>
  <c r="L67" i="2" s="1"/>
  <c r="L69" i="2" s="1"/>
  <c r="M50" i="2" l="1"/>
  <c r="M52" i="2" s="1"/>
  <c r="M67" i="2" s="1"/>
  <c r="M6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Gry Anita Wangen</author>
  </authors>
  <commentList>
    <comment ref="A16" authorId="0" shapeId="0" xr:uid="{04B87753-B3F1-46B4-AE51-39DDBA4923B9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Merverdiavgiftsloven § 3-21, § 3-22, § 3-23 og § 3-26
</t>
        </r>
      </text>
    </comment>
    <comment ref="B16" authorId="0" shapeId="0" xr:uid="{A5EB14AC-DC13-4E13-84B0-8E7068896EB2}">
      <text>
        <r>
          <rPr>
            <b/>
            <sz val="9"/>
            <color indexed="81"/>
            <rFont val="Tahoma"/>
            <family val="2"/>
          </rPr>
          <t xml:space="preserve">Gry Anita Wangen: </t>
        </r>
        <r>
          <rPr>
            <sz val="9"/>
            <color indexed="81"/>
            <rFont val="Tahoma"/>
            <family val="2"/>
          </rPr>
          <t>Grunnlagskonto 3060 og 3070</t>
        </r>
      </text>
    </comment>
    <comment ref="B17" authorId="0" shapeId="0" xr:uid="{91A8BBEF-96B8-44DD-99ED-D47DC4A1DDC5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Grunnlagskonto 3061</t>
        </r>
      </text>
    </comment>
    <comment ref="B18" authorId="0" shapeId="0" xr:uid="{1D0986CC-2A8E-407B-B818-EFBC69B094F4}">
      <text>
        <r>
          <rPr>
            <b/>
            <sz val="9"/>
            <color indexed="81"/>
            <rFont val="Tahoma"/>
            <family val="2"/>
          </rPr>
          <t xml:space="preserve">Gry Anita Wangen:
</t>
        </r>
        <r>
          <rPr>
            <sz val="9"/>
            <color indexed="81"/>
            <rFont val="Tahoma"/>
            <family val="2"/>
          </rPr>
          <t>Grunnlagskonto 3074</t>
        </r>
      </text>
    </comment>
    <comment ref="A21" authorId="0" shapeId="0" xr:uid="{F60CB72B-630B-4EFE-A431-7E10C75DC888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Merverdiavgiftsloven § 3-21, § 3-22, § 3-23 og § 3-26</t>
        </r>
      </text>
    </comment>
    <comment ref="A26" authorId="0" shapeId="0" xr:uid="{829ECE83-09D4-456A-ADD6-801FCEBD5F29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Merverdiavgiftsloven § 4-7 og merverdiavgiftforskriftens § 4-7-1</t>
        </r>
      </text>
    </comment>
    <comment ref="B26" authorId="0" shapeId="0" xr:uid="{F7BEB032-F4F8-44B9-866B-3B071F5A2243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Avstemmes mot grunnlag på konto 7830</t>
        </r>
      </text>
    </comment>
    <comment ref="B27" authorId="0" shapeId="0" xr:uid="{DECF657E-B781-47D9-A44A-7C4641840238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Avstemmes mot grunnlag på konto 7830</t>
        </r>
      </text>
    </comment>
    <comment ref="B28" authorId="0" shapeId="0" xr:uid="{4D28616E-CAB4-4D12-A45F-4C0AD76D9063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Avstemmes mot grunnlag på konto 7830</t>
        </r>
      </text>
    </comment>
    <comment ref="B29" authorId="0" shapeId="0" xr:uid="{5BF053C2-6392-4BA0-BCB6-FA062A752176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Avstemmes mot grunnlag på konto 7830</t>
        </r>
      </text>
    </comment>
    <comment ref="A31" authorId="0" shapeId="0" xr:uid="{F1913B54-6855-4CFF-B43E-99A571FFCE6D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Merverdiavgiftsloven § 9-1 til § 9-5
Merverdiavgiftforskriften kap 9-1 til 9-5</t>
        </r>
      </text>
    </comment>
    <comment ref="B31" authorId="0" shapeId="0" xr:uid="{8BE131B2-C381-4E76-B295-51D68B176507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Avstemmes mot grunnlag på konto 3971, 3972, 7971 og 7972</t>
        </r>
      </text>
    </comment>
    <comment ref="A33" authorId="0" shapeId="0" xr:uid="{C5E5BD0C-4892-4BDF-B881-7934E3F85DF4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Merverdiavgiftsloven § 9-6 og merverdiavgiftforskriften § 9-6-1(Salg/omdisponering av drosje eller utleiebil før 4 års-fristen) 
Merverdiavgiftsloven § 9-7 og merverdiavgiftforskriften §§ 9-7-1 og 9-7-2 (Salg av eiendom før fullføring)</t>
        </r>
      </text>
    </comment>
    <comment ref="B33" authorId="0" shapeId="0" xr:uid="{9A987822-EFE1-4A86-816E-B878FD9DD138}">
      <text>
        <r>
          <rPr>
            <b/>
            <sz val="9"/>
            <color indexed="81"/>
            <rFont val="Tahoma"/>
            <family val="2"/>
          </rPr>
          <t>Gry Anita Wangen:</t>
        </r>
        <r>
          <rPr>
            <sz val="9"/>
            <color indexed="81"/>
            <rFont val="Tahoma"/>
            <family val="2"/>
          </rPr>
          <t xml:space="preserve">
Avstemmes mot grunnlag på konto 7980</t>
        </r>
      </text>
    </comment>
  </commentList>
</comments>
</file>

<file path=xl/sharedStrings.xml><?xml version="1.0" encoding="utf-8"?>
<sst xmlns="http://schemas.openxmlformats.org/spreadsheetml/2006/main" count="771" uniqueCount="183">
  <si>
    <t>Kundenr.:</t>
  </si>
  <si>
    <t>Arkiv:</t>
  </si>
  <si>
    <t>Utarb. av:</t>
  </si>
  <si>
    <t>Gj.gått av:</t>
  </si>
  <si>
    <t>Side:</t>
  </si>
  <si>
    <t>Kunde:</t>
  </si>
  <si>
    <t>Utarb. dato:</t>
  </si>
  <si>
    <t>Gj.gått dato:</t>
  </si>
  <si>
    <t>Regnskapsår:</t>
  </si>
  <si>
    <t>Tilleggsopplysninger</t>
  </si>
  <si>
    <t>Sak:</t>
  </si>
  <si>
    <t>Høy sats:</t>
  </si>
  <si>
    <t>SAMLESKJEMA FOR SKATTEMELDING MERVERDIAVGIFT (tall hentes fra innsendte mva.meldinger)</t>
  </si>
  <si>
    <t>Middels sats:</t>
  </si>
  <si>
    <t>Fisk og andre marine viltlevende ressurser:</t>
  </si>
  <si>
    <t>PR:</t>
  </si>
  <si>
    <t>Lav sats:</t>
  </si>
  <si>
    <t>1</t>
  </si>
  <si>
    <t>2</t>
  </si>
  <si>
    <t>3</t>
  </si>
  <si>
    <t>4</t>
  </si>
  <si>
    <t>5</t>
  </si>
  <si>
    <t>Sum</t>
  </si>
  <si>
    <t>Regnskaps-</t>
  </si>
  <si>
    <t>Tekst</t>
  </si>
  <si>
    <t>Sats</t>
  </si>
  <si>
    <t>+/–</t>
  </si>
  <si>
    <t>Jan/Feb</t>
  </si>
  <si>
    <t>Mars/April</t>
  </si>
  <si>
    <t>Mai/Juni</t>
  </si>
  <si>
    <t>Juli/Aug</t>
  </si>
  <si>
    <t>Sept/Okt</t>
  </si>
  <si>
    <t>Nov/Des</t>
  </si>
  <si>
    <t>Mva. meld.</t>
  </si>
  <si>
    <t>ført</t>
  </si>
  <si>
    <t>Differanse</t>
  </si>
  <si>
    <t>Grunnlag for avgift (SAF-T-koder + tekst)</t>
  </si>
  <si>
    <t xml:space="preserve"> </t>
  </si>
  <si>
    <t>Salg og uttak av varer og tjenester (høy sats)</t>
  </si>
  <si>
    <t>Salg og uttak av varer og tjenester (middels sats)</t>
  </si>
  <si>
    <t>Salg av fisk og andre marine viltlevende ressurser</t>
  </si>
  <si>
    <t>Salg og uttak av varer og tjenester (lav sats)</t>
  </si>
  <si>
    <t>Salg og uttak av varer og tjenester som er fritatt for merverdiavgift</t>
  </si>
  <si>
    <t>0 %</t>
  </si>
  <si>
    <t>Salg av klimakvoter og gull til næringsdrivende</t>
  </si>
  <si>
    <t>Salg av varer og tjenester til utlandet som er fritatt for merverdiavgift ​(0%)</t>
  </si>
  <si>
    <t>Salg og uttak av varer og tjenester som er unntatt merverdiavgiftsloven</t>
  </si>
  <si>
    <t>Sum salg og uttak</t>
  </si>
  <si>
    <t>Kjøp av varer fra utlandet med fradragsrett (høy sats)</t>
  </si>
  <si>
    <t>Kjøp av varer fra utlandet uten fradragsrett (høy sats)</t>
  </si>
  <si>
    <t>Kjøp av varer fra utlandet med fradragsrett (middels sats)</t>
  </si>
  <si>
    <t>Kjøp av varer fra utlandet uten fradragsrett (middels sats)</t>
  </si>
  <si>
    <t>Kjøp av varer fra utlandet som det ikke skal beregnes merverdiavgift på (nullsats)</t>
  </si>
  <si>
    <t>Kjøp av tjenester fra utlandet med omvendt avgiftsplikt med fradragsrett (høy sats)</t>
  </si>
  <si>
    <t>Kjøp av tjenester fra utlandet med omvendt avgiftsplikt uten fradragsrett (høy sats)</t>
  </si>
  <si>
    <t>Kjøp av tjenester fra utlandet med omvendt avgiftsplikt med fradragsrett (lav sats)</t>
  </si>
  <si>
    <t>Kjøp av tjenester fra utlandet med omvendt avgiftsplikt uten fradragsrett (lav sats)</t>
  </si>
  <si>
    <t>Kjøp av klimakvoter og gull med fradragsrett (høy sats)</t>
  </si>
  <si>
    <t>Kjøp av klimakvoter og gull uten fradragsrett (høy sats)</t>
  </si>
  <si>
    <t>Sum grunnlag</t>
  </si>
  <si>
    <t>Utgående avgift (SAF-T-koder + tekst)</t>
  </si>
  <si>
    <t>Sum utgående avgift</t>
  </si>
  <si>
    <t>Inngående avgift (SAF-T-koder + tekst)</t>
  </si>
  <si>
    <t>Kjøp av varer og tjenester med fradragsrett (høy sats)</t>
  </si>
  <si>
    <t>-</t>
  </si>
  <si>
    <t>Kjøp av varer og tjenester med fradragsrett (middels sats)</t>
  </si>
  <si>
    <t>Kjøp av fisk og andre marine viltlevende ressurser</t>
  </si>
  <si>
    <t>Kjøp av varer og tjenester med fradragsrett (lav sats)</t>
  </si>
  <si>
    <t>Fradrag på kjøp av varer fra utlandet (mva betalt ved innførsel, høy sats)</t>
  </si>
  <si>
    <t>Fradrag på kjøp av varer fra utlandet (mva betalt ved innførsel, middels sats)</t>
  </si>
  <si>
    <t>Sum inngående avgift</t>
  </si>
  <si>
    <t xml:space="preserve">Sum utgående merverdiavgift </t>
  </si>
  <si>
    <t xml:space="preserve">Sum inngående merverdiavgift </t>
  </si>
  <si>
    <r>
      <t>Skyldig/tilgode merverdiavgift</t>
    </r>
    <r>
      <rPr>
        <b/>
        <sz val="9"/>
        <rFont val="Arial"/>
        <family val="2"/>
      </rPr>
      <t xml:space="preserve"> (A)</t>
    </r>
  </si>
  <si>
    <r>
      <t xml:space="preserve">Skyldig/tilgode iflg regnskap </t>
    </r>
    <r>
      <rPr>
        <b/>
        <sz val="9"/>
        <rFont val="Arial"/>
        <family val="2"/>
      </rPr>
      <t>(B)</t>
    </r>
  </si>
  <si>
    <t>Differanse (A - B)</t>
  </si>
  <si>
    <t>Betalt/mottatt</t>
  </si>
  <si>
    <t>bilagsnr</t>
  </si>
  <si>
    <t>dato</t>
  </si>
  <si>
    <t>beløp</t>
  </si>
  <si>
    <t>Innsendingssystem</t>
  </si>
  <si>
    <t>2740 (2)</t>
  </si>
  <si>
    <t>MERVERDIAVGIFT - INNRAPPORTERING PÅ SPESIFIKASJONSKODER</t>
  </si>
  <si>
    <r>
      <t>Grunnlag for uttaksmerverdiavgift,</t>
    </r>
    <r>
      <rPr>
        <b/>
        <sz val="10"/>
        <color theme="9" tint="-0.499984740745262"/>
        <rFont val="Arial"/>
        <family val="2"/>
      </rPr>
      <t xml:space="preserve"> spesifikasjonskode = Uttak</t>
    </r>
  </si>
  <si>
    <r>
      <t xml:space="preserve">Uttaksmerverdiavgift, </t>
    </r>
    <r>
      <rPr>
        <b/>
        <sz val="10"/>
        <color theme="9" tint="-0.499984740745262"/>
        <rFont val="Arial"/>
        <family val="2"/>
      </rPr>
      <t>spesifikasjonskode = Uttak</t>
    </r>
  </si>
  <si>
    <r>
      <t xml:space="preserve">Tap på krav, spesifikasjon av fradragsført inngående avgift, </t>
    </r>
    <r>
      <rPr>
        <b/>
        <sz val="10"/>
        <color theme="9" tint="-0.499984740745262"/>
        <rFont val="Arial"/>
        <family val="2"/>
      </rPr>
      <t>spesifikasjonskode = Tap på krav</t>
    </r>
  </si>
  <si>
    <r>
      <t xml:space="preserve">Justeringsreglene, spesifikasjon av fradragsført inngående avgift, </t>
    </r>
    <r>
      <rPr>
        <b/>
        <sz val="10"/>
        <color theme="9" tint="-0.499984740745262"/>
        <rFont val="Arial"/>
        <family val="2"/>
      </rPr>
      <t>spesifikasjonskode = Justering</t>
    </r>
  </si>
  <si>
    <r>
      <t xml:space="preserve">Tilbakeføring av merverdiavgift for kapitalvarer, spesifikasjon av fradragsført inngående avgift, </t>
    </r>
    <r>
      <rPr>
        <b/>
        <sz val="10"/>
        <color theme="9" tint="-0.499984740745262"/>
        <rFont val="Arial"/>
        <family val="2"/>
      </rPr>
      <t>spesifikasjonskode = Tilbakeføring</t>
    </r>
  </si>
  <si>
    <t xml:space="preserve">	Tilbakeføring av merverdiavgift for kapitalvarer (personkjøretøy/fast eiendom)</t>
  </si>
  <si>
    <t>2740 (3)</t>
  </si>
  <si>
    <t>SPESIFIKASJON AV GRUNNLAG FOR UTGÅENDE MERVERDIAVGIFT AV SALG OG UTTAK - tall hentet fra regnskapet</t>
  </si>
  <si>
    <t>Kode 3 - Salg og uttak av varer og tjenester (høy sats)</t>
  </si>
  <si>
    <t>Kontonr.</t>
  </si>
  <si>
    <t>Navn:</t>
  </si>
  <si>
    <t>1. termin</t>
  </si>
  <si>
    <t>2.termin</t>
  </si>
  <si>
    <t>3.termin</t>
  </si>
  <si>
    <t>4.termin</t>
  </si>
  <si>
    <t>5.termin</t>
  </si>
  <si>
    <t>6.termin</t>
  </si>
  <si>
    <t>Akkumulert alle terminer</t>
  </si>
  <si>
    <t>Sum bokført omsetning</t>
  </si>
  <si>
    <t>Beregnet avgift</t>
  </si>
  <si>
    <t>Omsetning fra mva-meldingen</t>
  </si>
  <si>
    <t xml:space="preserve">Beregnet avgift fra mva-meldingen </t>
  </si>
  <si>
    <t>Avvik omsetning</t>
  </si>
  <si>
    <t>Avvik avgift</t>
  </si>
  <si>
    <t>Kode 31 - Salg og uttak av varer og tjenester (middels sats)</t>
  </si>
  <si>
    <t>Kode 32 - Salg av fisk og andre marine viltlevende ressurser</t>
  </si>
  <si>
    <t>Kode  33 - Salg og uttak av varer og tjenester (lav sats)</t>
  </si>
  <si>
    <t>Kode 5 -Salg og uttak av varer og tjenester som er fritatt for merverdiavgift</t>
  </si>
  <si>
    <t>Kode 51 - Salg av klimakvoter og gull til næringsdrivende</t>
  </si>
  <si>
    <t>Kode 52 - Salg av varer og tjenester til utlandet som er fritatt for merverdiavgift ​(0%)</t>
  </si>
  <si>
    <t>Kode 6 - Salg og uttak av varer og tjenester som er unntatt mva utenfor merverdiavgiftsloven</t>
  </si>
  <si>
    <t>Kode 81 - Kjøp av varer fra utlandet med fradragsrett (høy sats)</t>
  </si>
  <si>
    <t>Kode 82 - Kjøp av varer fra utlandet uten fradragsrett (høy sats)</t>
  </si>
  <si>
    <t>Kode 83 - Kjøp av varer fra utlandet med fradragsrett (middels sats)</t>
  </si>
  <si>
    <t>Kode 84  - Kjøp av varer fra utlandet uten fradragsrett (middels sats)</t>
  </si>
  <si>
    <t>Kode 85 - Kjøp av varer fra utlandet som det ikke skal beregnes merverdiavgift på (nullsats)</t>
  </si>
  <si>
    <t>Kode 86 - Tjenester kjøpt fra utlandet med omvendt avgiftsplikt med fradragsrett (høy sats)</t>
  </si>
  <si>
    <t>Kode 87 - Tjenester kjøpt fra utlandet med omvendt avgiftsplikt uten fradragsrett (høy sats)</t>
  </si>
  <si>
    <t>Kode 88 - Tjenester kjøpt fra utlandet med omvendt avgiftsplikt med fradragsrett (lav sats)</t>
  </si>
  <si>
    <t>Kode 89 - Tjenester kjøpt fra utlandet med omvendt avgiftsplikt uten fradragsrett (lav sats)</t>
  </si>
  <si>
    <t>Kode 91 - Kjøp av klimakvoter og gull med fradragsrett</t>
  </si>
  <si>
    <t>Kontonr</t>
  </si>
  <si>
    <t>Kode 92 - Kjøp av klimakvoter og gull uten fradragsrett</t>
  </si>
  <si>
    <t>2740 (4)</t>
  </si>
  <si>
    <t>SPESIFIKASJON AV GRUNNLAG FOR INNGÅENDE MERVERDIAVGIFT OG INNFØRSEL</t>
  </si>
  <si>
    <t>Kode 1 - Kjøp av varer og tjenester med fradragsrett (høy sats)</t>
  </si>
  <si>
    <t xml:space="preserve">Sum </t>
  </si>
  <si>
    <t>Beregnet mva-fradrag</t>
  </si>
  <si>
    <t>Avvik</t>
  </si>
  <si>
    <t>Kode 11 - Kjøp av varer og tjenester med fradragsrett (middels sats)</t>
  </si>
  <si>
    <t xml:space="preserve">Sum: </t>
  </si>
  <si>
    <t>Kode 12  - Kjøp av fisk og andre marine viltlevende ressurser</t>
  </si>
  <si>
    <t>Kode 13 - Kjøp av varer og tjenester med fradragsrett (lav sats)</t>
  </si>
  <si>
    <t xml:space="preserve">  Kode 14 - Fradrag på kjøp av varer fra utlandet (mva betalt ved innførsel, høy sats)</t>
  </si>
  <si>
    <t>Kode 15 - Fradrag på kjøp av varer fra utlandet (mva betalt ved innførsel, middels sats)</t>
  </si>
  <si>
    <t>Kode 81- Kjøp av varer fra utlandet med fradragsrett (høy sats)</t>
  </si>
  <si>
    <t xml:space="preserve">Kode 83 - Kjøp av varer fra utlandet med fradragsrett (middels sats) </t>
  </si>
  <si>
    <t>Utarb.av:</t>
  </si>
  <si>
    <t>KOMMENTARER TIL MVA-AVSTEMMING</t>
  </si>
  <si>
    <t>Fakturautsteder (selger) - utsatt tidfesting utgående mva - tidfesting når krav avklart eller betalt</t>
  </si>
  <si>
    <t>Tvist 1</t>
  </si>
  <si>
    <t>Tvist 2</t>
  </si>
  <si>
    <t>Tvist 3</t>
  </si>
  <si>
    <t>Tvist 4</t>
  </si>
  <si>
    <t>Tvist 5</t>
  </si>
  <si>
    <t>Navn kunde</t>
  </si>
  <si>
    <t>Org.nr</t>
  </si>
  <si>
    <t>Fakturanr</t>
  </si>
  <si>
    <t>Fakturadato</t>
  </si>
  <si>
    <t>Samlet grunnlag</t>
  </si>
  <si>
    <t>Samlet mva av grunnlag</t>
  </si>
  <si>
    <t>Herav omtvistet</t>
  </si>
  <si>
    <t>Herav mva av omtvistet</t>
  </si>
  <si>
    <t>Dato tvist</t>
  </si>
  <si>
    <t>Bilagshenvisning bokført utsatt tidfesting</t>
  </si>
  <si>
    <t>Kommentarer status</t>
  </si>
  <si>
    <t>Deloppgjør 1 - grunnlag</t>
  </si>
  <si>
    <t>Deloppgjør 1 - herav mva</t>
  </si>
  <si>
    <t>Dato deloppgjør 1</t>
  </si>
  <si>
    <t>Bilagshenvisning</t>
  </si>
  <si>
    <t>Deloppgjør 2 - grunnlag</t>
  </si>
  <si>
    <t>Deloppgjør 2 - herav mva</t>
  </si>
  <si>
    <t>Dato deloppgjør 2</t>
  </si>
  <si>
    <t>Sluttoppgjør - grunnlag</t>
  </si>
  <si>
    <t>Sluttoppgjør - herav mva</t>
  </si>
  <si>
    <t>Dato sluttoppgjør</t>
  </si>
  <si>
    <t>Gjenstående saldo omtvistet - grunnlag</t>
  </si>
  <si>
    <t>Gjenstående saldo omtvistet - herav mva</t>
  </si>
  <si>
    <t>Gjenstående saldo omtvistet - totalt</t>
  </si>
  <si>
    <t>Balanseført saldo</t>
  </si>
  <si>
    <t>Husk: Uavklarte tvister pr 31.12 må overføres til neste års skjema</t>
  </si>
  <si>
    <t>Merverdiavgiftsforskriften § 15-9-3. Omtvistede krav - tilvirkningskontrakter</t>
  </si>
  <si>
    <t>Omtvistede beløp som har sitt grunnlag i tilvirkningskontrakter og hvor det</t>
  </si>
  <si>
    <t>objektivt sett er rimelig tvil om kreditor har rett på vederlaget, skal oppgis i</t>
  </si>
  <si>
    <t>skattemeldingen for den termin kravet er avklart eller betalt. Dette gjelder ikke</t>
  </si>
  <si>
    <t xml:space="preserve">dersom debitor og kreditor er å anse som nærstående etter </t>
  </si>
  <si>
    <t xml:space="preserve">skatteforvaltningsloven § 8-11 fjerde ledd. </t>
  </si>
  <si>
    <t>SPESIFIKASJON - UTSATT TIDFESTING FOR MVA, OMTVISTEDE KRAV TILVIRKNINGSKONTRAKTER</t>
  </si>
  <si>
    <t>Navn selger</t>
  </si>
  <si>
    <t>Fakturamottaker (kjøper) - utsatt tidfesting inngående mva - tidfesting når krav avklart eller betalt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</si>
</sst>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 * #,##0.00_ ;_ * \-#,##0.00_ ;_ * &quot;-&quot;??_ ;_ @_ "/>
    <numFmt numFmtId="165" formatCode="General_)"/>
    <numFmt numFmtId="166" formatCode="0.0%"/>
    <numFmt numFmtId="167" formatCode="#,##0_ ;[Red]\-#,##0\ "/>
    <numFmt numFmtId="168" formatCode="0.0\ %"/>
    <numFmt numFmtId="169" formatCode="dd/mm/yy"/>
    <numFmt numFmtId="170" formatCode="_ * #,##0_ ;_ * \-#,##0_ ;_ * &quot;-&quot;??_ ;_ @_ "/>
    <numFmt numFmtId="171" formatCode="#,##0_ ;\-#,##0\ "/>
    <numFmt numFmtId="172" formatCode="dd/mm/yy;@"/>
  </numFmts>
  <fonts count="39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0"/>
      <color indexed="16"/>
      <name val="Arial"/>
      <family val="2"/>
    </font>
    <font>
      <b/>
      <sz val="10"/>
      <color indexed="21"/>
      <name val="Arial"/>
      <family val="2"/>
    </font>
    <font>
      <sz val="14"/>
      <name val="Arial"/>
      <family val="2"/>
    </font>
    <font>
      <b/>
      <sz val="9"/>
      <color indexed="16"/>
      <name val="Arial"/>
      <family val="2"/>
    </font>
    <font>
      <b/>
      <sz val="9"/>
      <color indexed="18"/>
      <name val="Arial"/>
      <family val="2"/>
    </font>
    <font>
      <b/>
      <sz val="9"/>
      <color indexed="21"/>
      <name val="Arial"/>
      <family val="2"/>
    </font>
    <font>
      <b/>
      <sz val="10"/>
      <color indexed="18"/>
      <name val="Arial"/>
      <family val="2"/>
    </font>
    <font>
      <b/>
      <sz val="9"/>
      <color rgb="FFFF0000"/>
      <name val="Arial"/>
      <family val="2"/>
    </font>
    <font>
      <b/>
      <sz val="9"/>
      <color theme="3"/>
      <name val="Arial"/>
      <family val="2"/>
    </font>
    <font>
      <b/>
      <sz val="9"/>
      <color theme="9" tint="-0.249977111117893"/>
      <name val="Arial"/>
      <family val="2"/>
    </font>
    <font>
      <b/>
      <sz val="9"/>
      <color rgb="FF800000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b/>
      <sz val="10"/>
      <color theme="9" tint="-0.49998474074526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70C0"/>
      <name val="Arial"/>
      <family val="2"/>
    </font>
    <font>
      <sz val="10"/>
      <color rgb="FF00B050"/>
      <name val="Arial"/>
      <family val="2"/>
    </font>
    <font>
      <sz val="10"/>
      <color rgb="FFFFC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9" tint="-0.24997711111789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/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rgb="FF000000"/>
      </right>
      <top/>
      <bottom style="thin">
        <color rgb="FF000000"/>
      </bottom>
      <diagonal/>
    </border>
    <border>
      <left style="thin">
        <color indexed="64"/>
      </left>
      <right style="dotted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rgb="FF000000"/>
      </right>
      <top/>
      <bottom/>
      <diagonal/>
    </border>
    <border>
      <left style="thin">
        <color indexed="64"/>
      </left>
      <right style="dotted">
        <color rgb="FF000000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hair">
        <color indexed="64"/>
      </top>
      <bottom/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5" fontId="2" fillId="0" borderId="0"/>
    <xf numFmtId="165" fontId="2" fillId="0" borderId="0"/>
    <xf numFmtId="165" fontId="2" fillId="0" borderId="0"/>
    <xf numFmtId="9" fontId="27" fillId="0" borderId="0" applyFont="0" applyFill="0" applyBorder="0" applyAlignment="0" applyProtection="0"/>
  </cellStyleXfs>
  <cellXfs count="708">
    <xf numFmtId="0" fontId="0" fillId="0" borderId="0" xfId="0"/>
    <xf numFmtId="0" fontId="4" fillId="2" borderId="1" xfId="0" applyFont="1" applyFill="1" applyBorder="1"/>
    <xf numFmtId="165" fontId="5" fillId="0" borderId="0" xfId="2" applyFont="1"/>
    <xf numFmtId="0" fontId="6" fillId="0" borderId="2" xfId="0" applyFont="1" applyBorder="1" applyAlignment="1" applyProtection="1">
      <alignment horizontal="center"/>
      <protection locked="0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/>
    <xf numFmtId="165" fontId="4" fillId="0" borderId="0" xfId="2" applyFont="1"/>
    <xf numFmtId="0" fontId="7" fillId="2" borderId="4" xfId="0" applyFont="1" applyFill="1" applyBorder="1"/>
    <xf numFmtId="0" fontId="4" fillId="2" borderId="0" xfId="0" applyFont="1" applyFill="1"/>
    <xf numFmtId="169" fontId="6" fillId="0" borderId="5" xfId="0" applyNumberFormat="1" applyFont="1" applyBorder="1" applyAlignment="1" applyProtection="1">
      <alignment horizontal="center"/>
      <protection locked="0"/>
    </xf>
    <xf numFmtId="1" fontId="6" fillId="0" borderId="5" xfId="0" applyNumberFormat="1" applyFont="1" applyBorder="1" applyAlignment="1">
      <alignment horizontal="center"/>
    </xf>
    <xf numFmtId="0" fontId="4" fillId="2" borderId="6" xfId="0" applyFont="1" applyFill="1" applyBorder="1"/>
    <xf numFmtId="165" fontId="6" fillId="2" borderId="7" xfId="2" applyFont="1" applyFill="1" applyBorder="1" applyAlignment="1">
      <alignment horizontal="right"/>
    </xf>
    <xf numFmtId="14" fontId="6" fillId="0" borderId="8" xfId="0" applyNumberFormat="1" applyFont="1" applyBorder="1" applyAlignment="1">
      <alignment horizontal="center"/>
    </xf>
    <xf numFmtId="165" fontId="10" fillId="2" borderId="9" xfId="2" applyFont="1" applyFill="1" applyBorder="1"/>
    <xf numFmtId="165" fontId="10" fillId="2" borderId="10" xfId="2" applyFont="1" applyFill="1" applyBorder="1"/>
    <xf numFmtId="165" fontId="10" fillId="2" borderId="11" xfId="2" applyFont="1" applyFill="1" applyBorder="1"/>
    <xf numFmtId="165" fontId="10" fillId="0" borderId="0" xfId="2" applyFont="1"/>
    <xf numFmtId="165" fontId="5" fillId="0" borderId="0" xfId="4" applyFont="1"/>
    <xf numFmtId="0" fontId="4" fillId="2" borderId="4" xfId="0" applyFont="1" applyFill="1" applyBorder="1"/>
    <xf numFmtId="0" fontId="11" fillId="2" borderId="0" xfId="0" applyFont="1" applyFill="1"/>
    <xf numFmtId="14" fontId="6" fillId="0" borderId="8" xfId="0" applyNumberFormat="1" applyFont="1" applyBorder="1" applyAlignment="1" applyProtection="1">
      <alignment horizontal="center"/>
      <protection locked="0"/>
    </xf>
    <xf numFmtId="165" fontId="7" fillId="2" borderId="1" xfId="4" applyFont="1" applyFill="1" applyBorder="1" applyAlignment="1">
      <alignment horizontal="center"/>
    </xf>
    <xf numFmtId="0" fontId="11" fillId="0" borderId="0" xfId="0" applyFont="1"/>
    <xf numFmtId="165" fontId="5" fillId="0" borderId="0" xfId="3" applyFont="1"/>
    <xf numFmtId="165" fontId="9" fillId="2" borderId="12" xfId="3" applyFont="1" applyFill="1" applyBorder="1"/>
    <xf numFmtId="14" fontId="6" fillId="0" borderId="8" xfId="3" applyNumberFormat="1" applyFont="1" applyBorder="1" applyAlignment="1" applyProtection="1">
      <alignment horizontal="center"/>
      <protection locked="0"/>
    </xf>
    <xf numFmtId="167" fontId="12" fillId="0" borderId="17" xfId="3" applyNumberFormat="1" applyFont="1" applyBorder="1" applyProtection="1">
      <protection locked="0"/>
    </xf>
    <xf numFmtId="165" fontId="15" fillId="0" borderId="0" xfId="3" applyFont="1"/>
    <xf numFmtId="166" fontId="15" fillId="0" borderId="0" xfId="3" applyNumberFormat="1" applyFont="1"/>
    <xf numFmtId="168" fontId="14" fillId="0" borderId="8" xfId="3" applyNumberFormat="1" applyFont="1" applyBorder="1" applyAlignment="1" applyProtection="1">
      <alignment horizontal="center"/>
      <protection locked="0"/>
    </xf>
    <xf numFmtId="165" fontId="6" fillId="2" borderId="12" xfId="3" applyFont="1" applyFill="1" applyBorder="1" applyAlignment="1">
      <alignment horizontal="right"/>
    </xf>
    <xf numFmtId="168" fontId="19" fillId="0" borderId="8" xfId="3" applyNumberFormat="1" applyFont="1" applyBorder="1" applyAlignment="1" applyProtection="1">
      <alignment horizontal="center"/>
      <protection locked="0"/>
    </xf>
    <xf numFmtId="165" fontId="6" fillId="2" borderId="24" xfId="3" applyFont="1" applyFill="1" applyBorder="1" applyAlignment="1">
      <alignment horizontal="right"/>
    </xf>
    <xf numFmtId="14" fontId="6" fillId="2" borderId="25" xfId="3" applyNumberFormat="1" applyFont="1" applyFill="1" applyBorder="1" applyAlignment="1">
      <alignment horizontal="center"/>
    </xf>
    <xf numFmtId="165" fontId="7" fillId="2" borderId="11" xfId="4" applyFont="1" applyFill="1" applyBorder="1" applyAlignment="1">
      <alignment horizontal="center"/>
    </xf>
    <xf numFmtId="10" fontId="19" fillId="0" borderId="8" xfId="3" applyNumberFormat="1" applyFont="1" applyBorder="1" applyAlignment="1" applyProtection="1">
      <alignment horizontal="center"/>
      <protection locked="0"/>
    </xf>
    <xf numFmtId="165" fontId="7" fillId="2" borderId="13" xfId="4" applyFont="1" applyFill="1" applyBorder="1" applyAlignment="1">
      <alignment horizontal="center" wrapText="1"/>
    </xf>
    <xf numFmtId="165" fontId="7" fillId="2" borderId="5" xfId="4" applyFont="1" applyFill="1" applyBorder="1" applyAlignment="1">
      <alignment horizontal="center" wrapText="1"/>
    </xf>
    <xf numFmtId="165" fontId="1" fillId="2" borderId="12" xfId="3" applyFont="1" applyFill="1" applyBorder="1"/>
    <xf numFmtId="165" fontId="1" fillId="0" borderId="0" xfId="3" applyFont="1"/>
    <xf numFmtId="165" fontId="1" fillId="0" borderId="0" xfId="4" applyFont="1"/>
    <xf numFmtId="165" fontId="1" fillId="0" borderId="0" xfId="2" applyFont="1"/>
    <xf numFmtId="165" fontId="6" fillId="0" borderId="0" xfId="3" applyFont="1" applyAlignment="1">
      <alignment horizontal="center" vertical="center"/>
    </xf>
    <xf numFmtId="165" fontId="0" fillId="0" borderId="0" xfId="3" applyFont="1"/>
    <xf numFmtId="165" fontId="1" fillId="0" borderId="0" xfId="3" applyFont="1" applyAlignment="1">
      <alignment vertical="center"/>
    </xf>
    <xf numFmtId="165" fontId="12" fillId="0" borderId="28" xfId="4" quotePrefix="1" applyFont="1" applyBorder="1" applyAlignment="1">
      <alignment horizontal="left"/>
    </xf>
    <xf numFmtId="167" fontId="12" fillId="0" borderId="28" xfId="4" applyNumberFormat="1" applyFont="1" applyBorder="1"/>
    <xf numFmtId="167" fontId="20" fillId="0" borderId="28" xfId="4" applyNumberFormat="1" applyFont="1" applyBorder="1"/>
    <xf numFmtId="0" fontId="4" fillId="2" borderId="9" xfId="0" applyFont="1" applyFill="1" applyBorder="1"/>
    <xf numFmtId="0" fontId="12" fillId="2" borderId="6" xfId="0" applyFont="1" applyFill="1" applyBorder="1"/>
    <xf numFmtId="165" fontId="7" fillId="0" borderId="0" xfId="3" quotePrefix="1" applyFont="1" applyAlignment="1">
      <alignment horizontal="center"/>
    </xf>
    <xf numFmtId="167" fontId="12" fillId="0" borderId="20" xfId="3" applyNumberFormat="1" applyFont="1" applyBorder="1" applyProtection="1">
      <protection locked="0"/>
    </xf>
    <xf numFmtId="167" fontId="12" fillId="0" borderId="39" xfId="3" applyNumberFormat="1" applyFont="1" applyBorder="1" applyProtection="1">
      <protection locked="0"/>
    </xf>
    <xf numFmtId="167" fontId="12" fillId="0" borderId="40" xfId="3" applyNumberFormat="1" applyFont="1" applyBorder="1" applyProtection="1">
      <protection locked="0"/>
    </xf>
    <xf numFmtId="167" fontId="12" fillId="0" borderId="42" xfId="3" applyNumberFormat="1" applyFont="1" applyBorder="1" applyProtection="1">
      <protection locked="0"/>
    </xf>
    <xf numFmtId="167" fontId="12" fillId="0" borderId="43" xfId="3" applyNumberFormat="1" applyFont="1" applyBorder="1" applyProtection="1">
      <protection locked="0"/>
    </xf>
    <xf numFmtId="167" fontId="12" fillId="2" borderId="25" xfId="3" applyNumberFormat="1" applyFont="1" applyFill="1" applyBorder="1"/>
    <xf numFmtId="167" fontId="12" fillId="0" borderId="49" xfId="3" applyNumberFormat="1" applyFont="1" applyBorder="1" applyProtection="1">
      <protection locked="0"/>
    </xf>
    <xf numFmtId="165" fontId="12" fillId="2" borderId="25" xfId="3" applyFont="1" applyFill="1" applyBorder="1" applyAlignment="1">
      <alignment horizontal="right"/>
    </xf>
    <xf numFmtId="165" fontId="7" fillId="0" borderId="0" xfId="3" applyFont="1" applyAlignment="1">
      <alignment horizontal="left" vertical="center" wrapText="1"/>
    </xf>
    <xf numFmtId="9" fontId="23" fillId="0" borderId="0" xfId="3" applyNumberFormat="1" applyFont="1" applyAlignment="1">
      <alignment horizontal="center"/>
    </xf>
    <xf numFmtId="9" fontId="16" fillId="0" borderId="0" xfId="3" applyNumberFormat="1" applyFont="1" applyAlignment="1">
      <alignment horizontal="center"/>
    </xf>
    <xf numFmtId="165" fontId="12" fillId="0" borderId="0" xfId="3" applyFont="1" applyAlignment="1">
      <alignment horizontal="right"/>
    </xf>
    <xf numFmtId="165" fontId="12" fillId="8" borderId="0" xfId="3" applyFont="1" applyFill="1" applyAlignment="1">
      <alignment horizontal="left"/>
    </xf>
    <xf numFmtId="0" fontId="7" fillId="8" borderId="0" xfId="3" applyNumberFormat="1" applyFont="1" applyFill="1" applyAlignment="1">
      <alignment horizontal="right"/>
    </xf>
    <xf numFmtId="167" fontId="12" fillId="8" borderId="0" xfId="3" applyNumberFormat="1" applyFont="1" applyFill="1" applyAlignment="1" applyProtection="1">
      <alignment horizontal="center"/>
      <protection locked="0"/>
    </xf>
    <xf numFmtId="0" fontId="12" fillId="8" borderId="0" xfId="3" applyNumberFormat="1" applyFont="1" applyFill="1" applyAlignment="1" applyProtection="1">
      <alignment horizontal="center"/>
      <protection locked="0"/>
    </xf>
    <xf numFmtId="167" fontId="12" fillId="8" borderId="0" xfId="3" applyNumberFormat="1" applyFont="1" applyFill="1"/>
    <xf numFmtId="165" fontId="1" fillId="8" borderId="0" xfId="3" applyFont="1" applyFill="1"/>
    <xf numFmtId="171" fontId="12" fillId="0" borderId="13" xfId="3" applyNumberFormat="1" applyFont="1" applyBorder="1" applyProtection="1">
      <protection locked="0"/>
    </xf>
    <xf numFmtId="0" fontId="12" fillId="0" borderId="9" xfId="3" applyNumberFormat="1" applyFont="1" applyBorder="1" applyAlignment="1" applyProtection="1">
      <alignment horizontal="center"/>
      <protection locked="0"/>
    </xf>
    <xf numFmtId="14" fontId="12" fillId="0" borderId="22" xfId="3" applyNumberFormat="1" applyFont="1" applyBorder="1" applyAlignment="1" applyProtection="1">
      <alignment horizontal="center"/>
      <protection locked="0"/>
    </xf>
    <xf numFmtId="14" fontId="12" fillId="0" borderId="26" xfId="3" applyNumberFormat="1" applyFont="1" applyBorder="1" applyAlignment="1" applyProtection="1">
      <alignment horizontal="center"/>
      <protection locked="0"/>
    </xf>
    <xf numFmtId="0" fontId="12" fillId="0" borderId="1" xfId="3" applyNumberFormat="1" applyFont="1" applyBorder="1" applyAlignment="1" applyProtection="1">
      <alignment horizontal="center"/>
      <protection locked="0"/>
    </xf>
    <xf numFmtId="167" fontId="6" fillId="4" borderId="28" xfId="3" applyNumberFormat="1" applyFont="1" applyFill="1" applyBorder="1" applyAlignment="1">
      <alignment vertical="center"/>
    </xf>
    <xf numFmtId="167" fontId="6" fillId="4" borderId="25" xfId="3" applyNumberFormat="1" applyFont="1" applyFill="1" applyBorder="1" applyAlignment="1">
      <alignment vertical="center"/>
    </xf>
    <xf numFmtId="165" fontId="7" fillId="2" borderId="4" xfId="4" applyFont="1" applyFill="1" applyBorder="1" applyAlignment="1">
      <alignment horizontal="left" wrapText="1"/>
    </xf>
    <xf numFmtId="165" fontId="7" fillId="2" borderId="9" xfId="4" applyFont="1" applyFill="1" applyBorder="1" applyAlignment="1">
      <alignment horizontal="center"/>
    </xf>
    <xf numFmtId="165" fontId="7" fillId="2" borderId="22" xfId="4" applyFont="1" applyFill="1" applyBorder="1" applyAlignment="1">
      <alignment horizontal="center"/>
    </xf>
    <xf numFmtId="170" fontId="7" fillId="0" borderId="42" xfId="1" applyNumberFormat="1" applyFont="1" applyBorder="1" applyAlignment="1" applyProtection="1">
      <protection locked="0"/>
    </xf>
    <xf numFmtId="0" fontId="7" fillId="0" borderId="20" xfId="4" applyNumberFormat="1" applyFont="1" applyBorder="1" applyAlignment="1" applyProtection="1">
      <alignment horizontal="center"/>
      <protection locked="0"/>
    </xf>
    <xf numFmtId="170" fontId="7" fillId="0" borderId="39" xfId="1" applyNumberFormat="1" applyFont="1" applyBorder="1" applyAlignment="1" applyProtection="1">
      <protection locked="0"/>
    </xf>
    <xf numFmtId="0" fontId="7" fillId="0" borderId="48" xfId="4" applyNumberFormat="1" applyFont="1" applyBorder="1" applyAlignment="1" applyProtection="1">
      <alignment horizontal="center"/>
      <protection locked="0"/>
    </xf>
    <xf numFmtId="0" fontId="4" fillId="2" borderId="21" xfId="0" applyFont="1" applyFill="1" applyBorder="1"/>
    <xf numFmtId="167" fontId="12" fillId="0" borderId="16" xfId="3" applyNumberFormat="1" applyFont="1" applyBorder="1" applyProtection="1">
      <protection locked="0"/>
    </xf>
    <xf numFmtId="168" fontId="13" fillId="0" borderId="5" xfId="3" applyNumberFormat="1" applyFont="1" applyBorder="1" applyAlignment="1" applyProtection="1">
      <alignment horizontal="center"/>
      <protection locked="0"/>
    </xf>
    <xf numFmtId="165" fontId="6" fillId="2" borderId="0" xfId="3" applyFont="1" applyFill="1"/>
    <xf numFmtId="165" fontId="6" fillId="0" borderId="20" xfId="3" applyFont="1" applyBorder="1" applyAlignment="1">
      <alignment horizontal="left" vertical="center" indent="1"/>
    </xf>
    <xf numFmtId="165" fontId="7" fillId="2" borderId="39" xfId="3" applyFont="1" applyFill="1" applyBorder="1" applyAlignment="1">
      <alignment horizontal="left"/>
    </xf>
    <xf numFmtId="9" fontId="16" fillId="2" borderId="39" xfId="3" applyNumberFormat="1" applyFont="1" applyFill="1" applyBorder="1" applyAlignment="1">
      <alignment horizontal="center"/>
    </xf>
    <xf numFmtId="165" fontId="6" fillId="0" borderId="48" xfId="3" applyFont="1" applyBorder="1" applyAlignment="1">
      <alignment horizontal="left" vertical="center" indent="1"/>
    </xf>
    <xf numFmtId="165" fontId="7" fillId="2" borderId="42" xfId="3" applyFont="1" applyFill="1" applyBorder="1" applyAlignment="1">
      <alignment horizontal="left"/>
    </xf>
    <xf numFmtId="165" fontId="6" fillId="0" borderId="45" xfId="3" applyFont="1" applyBorder="1" applyAlignment="1">
      <alignment horizontal="left" vertical="center" indent="1"/>
    </xf>
    <xf numFmtId="165" fontId="7" fillId="2" borderId="43" xfId="3" applyFont="1" applyFill="1" applyBorder="1" applyAlignment="1">
      <alignment horizontal="left"/>
    </xf>
    <xf numFmtId="10" fontId="21" fillId="2" borderId="42" xfId="3" applyNumberFormat="1" applyFont="1" applyFill="1" applyBorder="1" applyAlignment="1">
      <alignment horizontal="center"/>
    </xf>
    <xf numFmtId="9" fontId="12" fillId="2" borderId="42" xfId="3" applyNumberFormat="1" applyFont="1" applyFill="1" applyBorder="1" applyAlignment="1">
      <alignment horizontal="center"/>
    </xf>
    <xf numFmtId="9" fontId="18" fillId="2" borderId="42" xfId="3" applyNumberFormat="1" applyFont="1" applyFill="1" applyBorder="1" applyAlignment="1">
      <alignment horizontal="center"/>
    </xf>
    <xf numFmtId="9" fontId="22" fillId="2" borderId="42" xfId="3" applyNumberFormat="1" applyFont="1" applyFill="1" applyBorder="1" applyAlignment="1">
      <alignment horizontal="center"/>
    </xf>
    <xf numFmtId="9" fontId="16" fillId="2" borderId="42" xfId="3" applyNumberFormat="1" applyFont="1" applyFill="1" applyBorder="1" applyAlignment="1">
      <alignment horizontal="center"/>
    </xf>
    <xf numFmtId="9" fontId="16" fillId="2" borderId="43" xfId="3" applyNumberFormat="1" applyFont="1" applyFill="1" applyBorder="1" applyAlignment="1">
      <alignment horizontal="center"/>
    </xf>
    <xf numFmtId="165" fontId="6" fillId="3" borderId="20" xfId="3" applyFont="1" applyFill="1" applyBorder="1" applyAlignment="1">
      <alignment horizontal="left" vertical="center" indent="1"/>
    </xf>
    <xf numFmtId="167" fontId="16" fillId="2" borderId="39" xfId="3" applyNumberFormat="1" applyFont="1" applyFill="1" applyBorder="1"/>
    <xf numFmtId="165" fontId="6" fillId="3" borderId="48" xfId="3" applyFont="1" applyFill="1" applyBorder="1" applyAlignment="1">
      <alignment horizontal="left" vertical="center" indent="1"/>
    </xf>
    <xf numFmtId="167" fontId="16" fillId="2" borderId="42" xfId="3" applyNumberFormat="1" applyFont="1" applyFill="1" applyBorder="1"/>
    <xf numFmtId="165" fontId="6" fillId="3" borderId="45" xfId="3" applyFont="1" applyFill="1" applyBorder="1" applyAlignment="1">
      <alignment horizontal="left" vertical="center" indent="1"/>
    </xf>
    <xf numFmtId="165" fontId="4" fillId="2" borderId="39" xfId="3" applyFont="1" applyFill="1" applyBorder="1" applyAlignment="1">
      <alignment horizontal="left"/>
    </xf>
    <xf numFmtId="165" fontId="4" fillId="2" borderId="42" xfId="3" applyFont="1" applyFill="1" applyBorder="1" applyAlignment="1">
      <alignment horizontal="left"/>
    </xf>
    <xf numFmtId="165" fontId="4" fillId="2" borderId="43" xfId="3" applyFont="1" applyFill="1" applyBorder="1" applyAlignment="1">
      <alignment horizontal="left"/>
    </xf>
    <xf numFmtId="167" fontId="16" fillId="2" borderId="43" xfId="3" applyNumberFormat="1" applyFont="1" applyFill="1" applyBorder="1"/>
    <xf numFmtId="167" fontId="12" fillId="4" borderId="23" xfId="3" applyNumberFormat="1" applyFont="1" applyFill="1" applyBorder="1" applyAlignment="1">
      <alignment horizontal="left" vertical="center"/>
    </xf>
    <xf numFmtId="165" fontId="24" fillId="3" borderId="20" xfId="3" applyFont="1" applyFill="1" applyBorder="1" applyAlignment="1">
      <alignment horizontal="center" vertical="center"/>
    </xf>
    <xf numFmtId="165" fontId="24" fillId="3" borderId="48" xfId="3" applyFont="1" applyFill="1" applyBorder="1" applyAlignment="1">
      <alignment horizontal="center" vertical="center"/>
    </xf>
    <xf numFmtId="10" fontId="17" fillId="2" borderId="42" xfId="3" applyNumberFormat="1" applyFont="1" applyFill="1" applyBorder="1" applyAlignment="1">
      <alignment horizontal="center"/>
    </xf>
    <xf numFmtId="165" fontId="24" fillId="3" borderId="45" xfId="3" applyFont="1" applyFill="1" applyBorder="1" applyAlignment="1">
      <alignment horizontal="center" vertical="center"/>
    </xf>
    <xf numFmtId="165" fontId="7" fillId="2" borderId="20" xfId="3" applyFont="1" applyFill="1" applyBorder="1" applyAlignment="1">
      <alignment horizontal="left"/>
    </xf>
    <xf numFmtId="165" fontId="12" fillId="2" borderId="39" xfId="3" applyFont="1" applyFill="1" applyBorder="1" applyAlignment="1">
      <alignment horizontal="left"/>
    </xf>
    <xf numFmtId="165" fontId="7" fillId="2" borderId="54" xfId="3" applyFont="1" applyFill="1" applyBorder="1" applyAlignment="1">
      <alignment horizontal="left"/>
    </xf>
    <xf numFmtId="165" fontId="12" fillId="2" borderId="47" xfId="3" applyFont="1" applyFill="1" applyBorder="1" applyAlignment="1">
      <alignment horizontal="left"/>
    </xf>
    <xf numFmtId="165" fontId="12" fillId="2" borderId="57" xfId="3" applyFont="1" applyFill="1" applyBorder="1" applyAlignment="1">
      <alignment horizontal="left"/>
    </xf>
    <xf numFmtId="165" fontId="7" fillId="2" borderId="16" xfId="3" applyFont="1" applyFill="1" applyBorder="1" applyAlignment="1">
      <alignment horizontal="left"/>
    </xf>
    <xf numFmtId="165" fontId="12" fillId="2" borderId="49" xfId="3" applyFont="1" applyFill="1" applyBorder="1" applyAlignment="1">
      <alignment horizontal="left"/>
    </xf>
    <xf numFmtId="165" fontId="12" fillId="2" borderId="32" xfId="3" applyFont="1" applyFill="1" applyBorder="1" applyAlignment="1">
      <alignment horizontal="left"/>
    </xf>
    <xf numFmtId="167" fontId="12" fillId="3" borderId="39" xfId="3" applyNumberFormat="1" applyFont="1" applyFill="1" applyBorder="1"/>
    <xf numFmtId="167" fontId="12" fillId="3" borderId="47" xfId="3" applyNumberFormat="1" applyFont="1" applyFill="1" applyBorder="1"/>
    <xf numFmtId="167" fontId="12" fillId="3" borderId="36" xfId="3" applyNumberFormat="1" applyFont="1" applyFill="1" applyBorder="1"/>
    <xf numFmtId="167" fontId="12" fillId="3" borderId="57" xfId="3" applyNumberFormat="1" applyFont="1" applyFill="1" applyBorder="1"/>
    <xf numFmtId="165" fontId="6" fillId="0" borderId="17" xfId="3" applyFont="1" applyBorder="1" applyAlignment="1">
      <alignment horizontal="left" vertical="center" indent="1"/>
    </xf>
    <xf numFmtId="165" fontId="4" fillId="2" borderId="40" xfId="3" applyFont="1" applyFill="1" applyBorder="1" applyAlignment="1">
      <alignment horizontal="left"/>
    </xf>
    <xf numFmtId="9" fontId="22" fillId="2" borderId="40" xfId="3" applyNumberFormat="1" applyFont="1" applyFill="1" applyBorder="1" applyAlignment="1">
      <alignment horizontal="center"/>
    </xf>
    <xf numFmtId="165" fontId="6" fillId="3" borderId="17" xfId="3" applyFont="1" applyFill="1" applyBorder="1" applyAlignment="1">
      <alignment horizontal="left" vertical="center" indent="1"/>
    </xf>
    <xf numFmtId="9" fontId="16" fillId="2" borderId="40" xfId="3" applyNumberFormat="1" applyFont="1" applyFill="1" applyBorder="1" applyAlignment="1">
      <alignment horizontal="center"/>
    </xf>
    <xf numFmtId="167" fontId="16" fillId="2" borderId="40" xfId="3" applyNumberFormat="1" applyFont="1" applyFill="1" applyBorder="1"/>
    <xf numFmtId="165" fontId="6" fillId="3" borderId="32" xfId="3" applyFont="1" applyFill="1" applyBorder="1" applyAlignment="1">
      <alignment horizontal="left" vertical="center" indent="1"/>
    </xf>
    <xf numFmtId="165" fontId="4" fillId="2" borderId="57" xfId="3" applyFont="1" applyFill="1" applyBorder="1" applyAlignment="1">
      <alignment horizontal="left"/>
    </xf>
    <xf numFmtId="9" fontId="16" fillId="2" borderId="57" xfId="3" applyNumberFormat="1" applyFont="1" applyFill="1" applyBorder="1" applyAlignment="1">
      <alignment horizontal="center"/>
    </xf>
    <xf numFmtId="167" fontId="16" fillId="2" borderId="57" xfId="3" applyNumberFormat="1" applyFont="1" applyFill="1" applyBorder="1"/>
    <xf numFmtId="0" fontId="4" fillId="2" borderId="11" xfId="0" applyFont="1" applyFill="1" applyBorder="1"/>
    <xf numFmtId="14" fontId="6" fillId="2" borderId="4" xfId="3" applyNumberFormat="1" applyFont="1" applyFill="1" applyBorder="1" applyAlignment="1">
      <alignment horizontal="right"/>
    </xf>
    <xf numFmtId="14" fontId="6" fillId="2" borderId="6" xfId="3" applyNumberFormat="1" applyFont="1" applyFill="1" applyBorder="1" applyAlignment="1">
      <alignment horizontal="right"/>
    </xf>
    <xf numFmtId="14" fontId="6" fillId="2" borderId="15" xfId="3" applyNumberFormat="1" applyFont="1" applyFill="1" applyBorder="1" applyAlignment="1">
      <alignment horizontal="right"/>
    </xf>
    <xf numFmtId="165" fontId="25" fillId="2" borderId="39" xfId="3" applyFont="1" applyFill="1" applyBorder="1" applyAlignment="1">
      <alignment horizontal="left"/>
    </xf>
    <xf numFmtId="165" fontId="25" fillId="2" borderId="57" xfId="3" applyFont="1" applyFill="1" applyBorder="1" applyAlignment="1">
      <alignment horizontal="left"/>
    </xf>
    <xf numFmtId="170" fontId="12" fillId="2" borderId="36" xfId="4" applyNumberFormat="1" applyFont="1" applyFill="1" applyBorder="1"/>
    <xf numFmtId="170" fontId="12" fillId="2" borderId="35" xfId="4" applyNumberFormat="1" applyFont="1" applyFill="1" applyBorder="1"/>
    <xf numFmtId="167" fontId="12" fillId="6" borderId="42" xfId="4" quotePrefix="1" applyNumberFormat="1" applyFont="1" applyFill="1" applyBorder="1"/>
    <xf numFmtId="167" fontId="20" fillId="6" borderId="35" xfId="4" applyNumberFormat="1" applyFont="1" applyFill="1" applyBorder="1"/>
    <xf numFmtId="167" fontId="12" fillId="7" borderId="43" xfId="4" applyNumberFormat="1" applyFont="1" applyFill="1" applyBorder="1"/>
    <xf numFmtId="167" fontId="20" fillId="7" borderId="37" xfId="4" applyNumberFormat="1" applyFont="1" applyFill="1" applyBorder="1"/>
    <xf numFmtId="0" fontId="7" fillId="0" borderId="54" xfId="4" applyNumberFormat="1" applyFont="1" applyBorder="1" applyAlignment="1" applyProtection="1">
      <alignment horizontal="center"/>
      <protection locked="0"/>
    </xf>
    <xf numFmtId="170" fontId="7" fillId="0" borderId="47" xfId="1" applyNumberFormat="1" applyFont="1" applyBorder="1" applyAlignment="1" applyProtection="1">
      <protection locked="0"/>
    </xf>
    <xf numFmtId="170" fontId="12" fillId="2" borderId="55" xfId="4" applyNumberFormat="1" applyFont="1" applyFill="1" applyBorder="1"/>
    <xf numFmtId="167" fontId="12" fillId="2" borderId="39" xfId="4" applyNumberFormat="1" applyFont="1" applyFill="1" applyBorder="1"/>
    <xf numFmtId="167" fontId="20" fillId="7" borderId="36" xfId="4" applyNumberFormat="1" applyFont="1" applyFill="1" applyBorder="1"/>
    <xf numFmtId="167" fontId="20" fillId="7" borderId="56" xfId="4" applyNumberFormat="1" applyFont="1" applyFill="1" applyBorder="1"/>
    <xf numFmtId="167" fontId="12" fillId="2" borderId="43" xfId="4" applyNumberFormat="1" applyFont="1" applyFill="1" applyBorder="1"/>
    <xf numFmtId="167" fontId="12" fillId="7" borderId="40" xfId="4" applyNumberFormat="1" applyFont="1" applyFill="1" applyBorder="1"/>
    <xf numFmtId="167" fontId="12" fillId="6" borderId="39" xfId="4" quotePrefix="1" applyNumberFormat="1" applyFont="1" applyFill="1" applyBorder="1"/>
    <xf numFmtId="167" fontId="20" fillId="6" borderId="36" xfId="4" applyNumberFormat="1" applyFont="1" applyFill="1" applyBorder="1"/>
    <xf numFmtId="167" fontId="12" fillId="6" borderId="43" xfId="4" applyNumberFormat="1" applyFont="1" applyFill="1" applyBorder="1"/>
    <xf numFmtId="167" fontId="20" fillId="6" borderId="37" xfId="4" applyNumberFormat="1" applyFont="1" applyFill="1" applyBorder="1"/>
    <xf numFmtId="0" fontId="6" fillId="5" borderId="25" xfId="4" applyNumberFormat="1" applyFont="1" applyFill="1" applyBorder="1"/>
    <xf numFmtId="10" fontId="6" fillId="5" borderId="28" xfId="4" applyNumberFormat="1" applyFont="1" applyFill="1" applyBorder="1" applyAlignment="1">
      <alignment horizontal="center"/>
    </xf>
    <xf numFmtId="9" fontId="6" fillId="5" borderId="28" xfId="4" applyNumberFormat="1" applyFont="1" applyFill="1" applyBorder="1" applyAlignment="1">
      <alignment horizontal="center"/>
    </xf>
    <xf numFmtId="165" fontId="4" fillId="2" borderId="60" xfId="3" applyFont="1" applyFill="1" applyBorder="1" applyAlignment="1">
      <alignment horizontal="center"/>
    </xf>
    <xf numFmtId="165" fontId="4" fillId="2" borderId="61" xfId="3" applyFont="1" applyFill="1" applyBorder="1" applyAlignment="1">
      <alignment horizontal="center"/>
    </xf>
    <xf numFmtId="165" fontId="4" fillId="2" borderId="62" xfId="3" applyFont="1" applyFill="1" applyBorder="1" applyAlignment="1">
      <alignment horizontal="center"/>
    </xf>
    <xf numFmtId="165" fontId="4" fillId="2" borderId="38" xfId="3" applyFont="1" applyFill="1" applyBorder="1" applyAlignment="1">
      <alignment horizontal="center"/>
    </xf>
    <xf numFmtId="165" fontId="4" fillId="2" borderId="41" xfId="3" applyFont="1" applyFill="1" applyBorder="1" applyAlignment="1">
      <alignment horizontal="center"/>
    </xf>
    <xf numFmtId="165" fontId="4" fillId="2" borderId="63" xfId="3" applyFont="1" applyFill="1" applyBorder="1" applyAlignment="1">
      <alignment horizontal="center"/>
    </xf>
    <xf numFmtId="165" fontId="7" fillId="2" borderId="60" xfId="3" applyFont="1" applyFill="1" applyBorder="1" applyAlignment="1">
      <alignment horizontal="left"/>
    </xf>
    <xf numFmtId="165" fontId="7" fillId="2" borderId="61" xfId="3" applyFont="1" applyFill="1" applyBorder="1" applyAlignment="1">
      <alignment horizontal="right"/>
    </xf>
    <xf numFmtId="165" fontId="7" fillId="2" borderId="38" xfId="3" applyFont="1" applyFill="1" applyBorder="1" applyAlignment="1">
      <alignment horizontal="left"/>
    </xf>
    <xf numFmtId="165" fontId="7" fillId="2" borderId="41" xfId="3" applyFont="1" applyFill="1" applyBorder="1" applyAlignment="1">
      <alignment horizontal="center"/>
    </xf>
    <xf numFmtId="165" fontId="7" fillId="2" borderId="51" xfId="3" applyFont="1" applyFill="1" applyBorder="1" applyAlignment="1">
      <alignment horizontal="center"/>
    </xf>
    <xf numFmtId="165" fontId="7" fillId="2" borderId="64" xfId="3" quotePrefix="1" applyFont="1" applyFill="1" applyBorder="1" applyAlignment="1">
      <alignment horizontal="center"/>
    </xf>
    <xf numFmtId="165" fontId="7" fillId="2" borderId="59" xfId="3" quotePrefix="1" applyFont="1" applyFill="1" applyBorder="1" applyAlignment="1">
      <alignment horizontal="center"/>
    </xf>
    <xf numFmtId="165" fontId="7" fillId="2" borderId="50" xfId="3" quotePrefix="1" applyFont="1" applyFill="1" applyBorder="1" applyAlignment="1">
      <alignment horizontal="center"/>
    </xf>
    <xf numFmtId="165" fontId="7" fillId="2" borderId="65" xfId="3" quotePrefix="1" applyFont="1" applyFill="1" applyBorder="1" applyAlignment="1">
      <alignment horizontal="center"/>
    </xf>
    <xf numFmtId="165" fontId="7" fillId="2" borderId="44" xfId="3" quotePrefix="1" applyFont="1" applyFill="1" applyBorder="1" applyAlignment="1">
      <alignment horizontal="center"/>
    </xf>
    <xf numFmtId="165" fontId="4" fillId="2" borderId="6" xfId="3" applyFont="1" applyFill="1" applyBorder="1" applyAlignment="1">
      <alignment horizontal="center"/>
    </xf>
    <xf numFmtId="167" fontId="12" fillId="2" borderId="29" xfId="3" applyNumberFormat="1" applyFont="1" applyFill="1" applyBorder="1"/>
    <xf numFmtId="167" fontId="12" fillId="2" borderId="66" xfId="3" applyNumberFormat="1" applyFont="1" applyFill="1" applyBorder="1"/>
    <xf numFmtId="167" fontId="12" fillId="2" borderId="67" xfId="3" applyNumberFormat="1" applyFont="1" applyFill="1" applyBorder="1"/>
    <xf numFmtId="165" fontId="12" fillId="2" borderId="67" xfId="3" applyFont="1" applyFill="1" applyBorder="1" applyAlignment="1">
      <alignment horizontal="right"/>
    </xf>
    <xf numFmtId="167" fontId="12" fillId="2" borderId="30" xfId="3" applyNumberFormat="1" applyFont="1" applyFill="1" applyBorder="1"/>
    <xf numFmtId="165" fontId="12" fillId="2" borderId="66" xfId="3" applyFont="1" applyFill="1" applyBorder="1" applyAlignment="1">
      <alignment horizontal="right"/>
    </xf>
    <xf numFmtId="167" fontId="12" fillId="0" borderId="36" xfId="3" applyNumberFormat="1" applyFont="1" applyBorder="1" applyProtection="1">
      <protection locked="0"/>
    </xf>
    <xf numFmtId="167" fontId="12" fillId="0" borderId="48" xfId="3" applyNumberFormat="1" applyFont="1" applyBorder="1" applyProtection="1">
      <protection locked="0"/>
    </xf>
    <xf numFmtId="167" fontId="12" fillId="0" borderId="35" xfId="3" applyNumberFormat="1" applyFont="1" applyBorder="1" applyProtection="1">
      <protection locked="0"/>
    </xf>
    <xf numFmtId="167" fontId="12" fillId="0" borderId="56" xfId="3" applyNumberFormat="1" applyFont="1" applyBorder="1" applyProtection="1">
      <protection locked="0"/>
    </xf>
    <xf numFmtId="167" fontId="16" fillId="2" borderId="20" xfId="3" applyNumberFormat="1" applyFont="1" applyFill="1" applyBorder="1"/>
    <xf numFmtId="167" fontId="16" fillId="2" borderId="36" xfId="3" applyNumberFormat="1" applyFont="1" applyFill="1" applyBorder="1"/>
    <xf numFmtId="167" fontId="12" fillId="0" borderId="45" xfId="3" applyNumberFormat="1" applyFont="1" applyBorder="1" applyProtection="1">
      <protection locked="0"/>
    </xf>
    <xf numFmtId="167" fontId="12" fillId="0" borderId="37" xfId="3" applyNumberFormat="1" applyFont="1" applyBorder="1" applyProtection="1">
      <protection locked="0"/>
    </xf>
    <xf numFmtId="167" fontId="16" fillId="2" borderId="45" xfId="3" applyNumberFormat="1" applyFont="1" applyFill="1" applyBorder="1"/>
    <xf numFmtId="167" fontId="16" fillId="2" borderId="37" xfId="3" applyNumberFormat="1" applyFont="1" applyFill="1" applyBorder="1"/>
    <xf numFmtId="167" fontId="16" fillId="2" borderId="48" xfId="3" applyNumberFormat="1" applyFont="1" applyFill="1" applyBorder="1"/>
    <xf numFmtId="167" fontId="16" fillId="2" borderId="35" xfId="3" applyNumberFormat="1" applyFont="1" applyFill="1" applyBorder="1"/>
    <xf numFmtId="165" fontId="4" fillId="2" borderId="0" xfId="3" applyFont="1" applyFill="1" applyAlignment="1">
      <alignment horizontal="center"/>
    </xf>
    <xf numFmtId="167" fontId="12" fillId="2" borderId="31" xfId="3" applyNumberFormat="1" applyFont="1" applyFill="1" applyBorder="1"/>
    <xf numFmtId="167" fontId="12" fillId="2" borderId="7" xfId="3" applyNumberFormat="1" applyFont="1" applyFill="1" applyBorder="1"/>
    <xf numFmtId="167" fontId="12" fillId="2" borderId="46" xfId="3" applyNumberFormat="1" applyFont="1" applyFill="1" applyBorder="1" applyAlignment="1">
      <alignment horizontal="right"/>
    </xf>
    <xf numFmtId="165" fontId="4" fillId="2" borderId="1" xfId="3" applyFont="1" applyFill="1" applyBorder="1" applyAlignment="1">
      <alignment horizontal="center"/>
    </xf>
    <xf numFmtId="167" fontId="12" fillId="2" borderId="31" xfId="3" applyNumberFormat="1" applyFont="1" applyFill="1" applyBorder="1" applyAlignment="1">
      <alignment horizontal="right"/>
    </xf>
    <xf numFmtId="167" fontId="12" fillId="2" borderId="66" xfId="3" applyNumberFormat="1" applyFont="1" applyFill="1" applyBorder="1" applyAlignment="1">
      <alignment horizontal="right"/>
    </xf>
    <xf numFmtId="165" fontId="7" fillId="2" borderId="68" xfId="3" quotePrefix="1" applyFont="1" applyFill="1" applyBorder="1" applyAlignment="1">
      <alignment horizontal="center"/>
    </xf>
    <xf numFmtId="167" fontId="12" fillId="2" borderId="7" xfId="3" applyNumberFormat="1" applyFont="1" applyFill="1" applyBorder="1" applyAlignment="1">
      <alignment horizontal="right"/>
    </xf>
    <xf numFmtId="167" fontId="12" fillId="2" borderId="29" xfId="3" applyNumberFormat="1" applyFont="1" applyFill="1" applyBorder="1" applyAlignment="1">
      <alignment horizontal="right"/>
    </xf>
    <xf numFmtId="165" fontId="7" fillId="2" borderId="53" xfId="3" quotePrefix="1" applyFont="1" applyFill="1" applyBorder="1" applyAlignment="1">
      <alignment horizontal="center"/>
    </xf>
    <xf numFmtId="165" fontId="7" fillId="2" borderId="34" xfId="3" quotePrefix="1" applyFont="1" applyFill="1" applyBorder="1" applyAlignment="1">
      <alignment horizontal="center"/>
    </xf>
    <xf numFmtId="167" fontId="12" fillId="2" borderId="27" xfId="3" applyNumberFormat="1" applyFont="1" applyFill="1" applyBorder="1"/>
    <xf numFmtId="167" fontId="12" fillId="3" borderId="30" xfId="3" applyNumberFormat="1" applyFont="1" applyFill="1" applyBorder="1"/>
    <xf numFmtId="167" fontId="12" fillId="2" borderId="6" xfId="3" applyNumberFormat="1" applyFont="1" applyFill="1" applyBorder="1"/>
    <xf numFmtId="167" fontId="12" fillId="3" borderId="20" xfId="3" applyNumberFormat="1" applyFont="1" applyFill="1" applyBorder="1"/>
    <xf numFmtId="167" fontId="12" fillId="3" borderId="54" xfId="3" applyNumberFormat="1" applyFont="1" applyFill="1" applyBorder="1"/>
    <xf numFmtId="167" fontId="12" fillId="3" borderId="55" xfId="3" applyNumberFormat="1" applyFont="1" applyFill="1" applyBorder="1"/>
    <xf numFmtId="167" fontId="12" fillId="0" borderId="58" xfId="3" applyNumberFormat="1" applyFont="1" applyBorder="1" applyProtection="1">
      <protection locked="0"/>
    </xf>
    <xf numFmtId="167" fontId="12" fillId="3" borderId="32" xfId="3" applyNumberFormat="1" applyFont="1" applyFill="1" applyBorder="1"/>
    <xf numFmtId="167" fontId="12" fillId="3" borderId="33" xfId="3" applyNumberFormat="1" applyFont="1" applyFill="1" applyBorder="1"/>
    <xf numFmtId="167" fontId="12" fillId="3" borderId="19" xfId="3" applyNumberFormat="1" applyFont="1" applyFill="1" applyBorder="1"/>
    <xf numFmtId="167" fontId="12" fillId="3" borderId="22" xfId="3" applyNumberFormat="1" applyFont="1" applyFill="1" applyBorder="1"/>
    <xf numFmtId="167" fontId="12" fillId="2" borderId="8" xfId="3" applyNumberFormat="1" applyFont="1" applyFill="1" applyBorder="1" applyAlignment="1">
      <alignment horizontal="right"/>
    </xf>
    <xf numFmtId="167" fontId="16" fillId="2" borderId="32" xfId="3" applyNumberFormat="1" applyFont="1" applyFill="1" applyBorder="1"/>
    <xf numFmtId="167" fontId="16" fillId="2" borderId="33" xfId="3" applyNumberFormat="1" applyFont="1" applyFill="1" applyBorder="1"/>
    <xf numFmtId="167" fontId="12" fillId="2" borderId="28" xfId="3" applyNumberFormat="1" applyFont="1" applyFill="1" applyBorder="1" applyAlignment="1">
      <alignment horizontal="right"/>
    </xf>
    <xf numFmtId="167" fontId="12" fillId="2" borderId="25" xfId="3" applyNumberFormat="1" applyFont="1" applyFill="1" applyBorder="1" applyAlignment="1">
      <alignment horizontal="right" vertical="center"/>
    </xf>
    <xf numFmtId="0" fontId="8" fillId="0" borderId="0" xfId="0" applyFont="1"/>
    <xf numFmtId="165" fontId="3" fillId="0" borderId="0" xfId="3" applyFont="1"/>
    <xf numFmtId="165" fontId="6" fillId="0" borderId="0" xfId="3" applyFont="1"/>
    <xf numFmtId="165" fontId="12" fillId="2" borderId="34" xfId="3" quotePrefix="1" applyFont="1" applyFill="1" applyBorder="1" applyAlignment="1">
      <alignment horizontal="center"/>
    </xf>
    <xf numFmtId="167" fontId="12" fillId="2" borderId="69" xfId="3" applyNumberFormat="1" applyFont="1" applyFill="1" applyBorder="1" applyAlignment="1">
      <alignment horizontal="right"/>
    </xf>
    <xf numFmtId="167" fontId="12" fillId="2" borderId="14" xfId="3" applyNumberFormat="1" applyFont="1" applyFill="1" applyBorder="1" applyAlignment="1">
      <alignment horizontal="right"/>
    </xf>
    <xf numFmtId="0" fontId="6" fillId="2" borderId="0" xfId="0" applyFont="1" applyFill="1" applyAlignment="1">
      <alignment horizontal="right"/>
    </xf>
    <xf numFmtId="165" fontId="6" fillId="2" borderId="0" xfId="3" applyFont="1" applyFill="1" applyAlignment="1">
      <alignment horizontal="right"/>
    </xf>
    <xf numFmtId="165" fontId="9" fillId="2" borderId="0" xfId="3" applyFont="1" applyFill="1"/>
    <xf numFmtId="165" fontId="6" fillId="0" borderId="4" xfId="3" applyFont="1" applyBorder="1" applyAlignment="1">
      <alignment horizontal="center" vertical="center"/>
    </xf>
    <xf numFmtId="165" fontId="6" fillId="0" borderId="15" xfId="3" applyFont="1" applyBorder="1" applyAlignment="1">
      <alignment horizontal="center" vertical="center"/>
    </xf>
    <xf numFmtId="165" fontId="4" fillId="2" borderId="12" xfId="3" applyFont="1" applyFill="1" applyBorder="1" applyAlignment="1">
      <alignment horizontal="center"/>
    </xf>
    <xf numFmtId="165" fontId="4" fillId="2" borderId="5" xfId="3" applyFont="1" applyFill="1" applyBorder="1" applyAlignment="1">
      <alignment horizontal="center"/>
    </xf>
    <xf numFmtId="165" fontId="4" fillId="2" borderId="24" xfId="3" applyFont="1" applyFill="1" applyBorder="1" applyAlignment="1">
      <alignment horizontal="center"/>
    </xf>
    <xf numFmtId="165" fontId="7" fillId="2" borderId="0" xfId="4" applyFont="1" applyFill="1" applyAlignment="1">
      <alignment horizontal="center"/>
    </xf>
    <xf numFmtId="9" fontId="22" fillId="2" borderId="43" xfId="3" applyNumberFormat="1" applyFont="1" applyFill="1" applyBorder="1" applyAlignment="1">
      <alignment horizontal="center"/>
    </xf>
    <xf numFmtId="9" fontId="12" fillId="2" borderId="43" xfId="3" applyNumberFormat="1" applyFont="1" applyFill="1" applyBorder="1" applyAlignment="1">
      <alignment horizontal="center"/>
    </xf>
    <xf numFmtId="167" fontId="12" fillId="3" borderId="1" xfId="3" applyNumberFormat="1" applyFont="1" applyFill="1" applyBorder="1"/>
    <xf numFmtId="167" fontId="12" fillId="3" borderId="11" xfId="3" applyNumberFormat="1" applyFont="1" applyFill="1" applyBorder="1"/>
    <xf numFmtId="167" fontId="12" fillId="2" borderId="19" xfId="3" applyNumberFormat="1" applyFont="1" applyFill="1" applyBorder="1"/>
    <xf numFmtId="167" fontId="12" fillId="2" borderId="26" xfId="3" applyNumberFormat="1" applyFont="1" applyFill="1" applyBorder="1"/>
    <xf numFmtId="167" fontId="12" fillId="2" borderId="5" xfId="3" applyNumberFormat="1" applyFont="1" applyFill="1" applyBorder="1"/>
    <xf numFmtId="167" fontId="12" fillId="3" borderId="32" xfId="3" applyNumberFormat="1" applyFont="1" applyFill="1" applyBorder="1" applyAlignment="1">
      <alignment horizontal="left" wrapText="1"/>
    </xf>
    <xf numFmtId="167" fontId="12" fillId="3" borderId="57" xfId="3" applyNumberFormat="1" applyFont="1" applyFill="1" applyBorder="1" applyAlignment="1">
      <alignment horizontal="left" wrapText="1"/>
    </xf>
    <xf numFmtId="167" fontId="12" fillId="3" borderId="33" xfId="3" applyNumberFormat="1" applyFont="1" applyFill="1" applyBorder="1" applyAlignment="1">
      <alignment horizontal="left" wrapText="1"/>
    </xf>
    <xf numFmtId="165" fontId="6" fillId="5" borderId="28" xfId="4" applyFont="1" applyFill="1" applyBorder="1" applyAlignment="1">
      <alignment horizontal="left"/>
    </xf>
    <xf numFmtId="165" fontId="12" fillId="0" borderId="23" xfId="4" applyFont="1" applyBorder="1" applyAlignment="1">
      <alignment horizontal="center"/>
    </xf>
    <xf numFmtId="165" fontId="12" fillId="0" borderId="28" xfId="4" applyFont="1" applyBorder="1" applyAlignment="1">
      <alignment horizontal="center"/>
    </xf>
    <xf numFmtId="165" fontId="12" fillId="0" borderId="25" xfId="4" applyFont="1" applyBorder="1" applyAlignment="1">
      <alignment horizontal="center"/>
    </xf>
    <xf numFmtId="168" fontId="6" fillId="5" borderId="25" xfId="4" applyNumberFormat="1" applyFont="1" applyFill="1" applyBorder="1" applyAlignment="1">
      <alignment horizontal="center"/>
    </xf>
    <xf numFmtId="0" fontId="6" fillId="5" borderId="8" xfId="4" applyNumberFormat="1" applyFont="1" applyFill="1" applyBorder="1"/>
    <xf numFmtId="165" fontId="7" fillId="2" borderId="1" xfId="4" applyFont="1" applyFill="1" applyBorder="1" applyAlignment="1">
      <alignment horizontal="left" wrapText="1"/>
    </xf>
    <xf numFmtId="165" fontId="7" fillId="2" borderId="8" xfId="4" applyFont="1" applyFill="1" applyBorder="1" applyAlignment="1">
      <alignment horizontal="center" wrapText="1"/>
    </xf>
    <xf numFmtId="170" fontId="7" fillId="0" borderId="36" xfId="1" applyNumberFormat="1" applyFont="1" applyBorder="1" applyAlignment="1" applyProtection="1">
      <protection locked="0"/>
    </xf>
    <xf numFmtId="170" fontId="12" fillId="2" borderId="25" xfId="4" applyNumberFormat="1" applyFont="1" applyFill="1" applyBorder="1"/>
    <xf numFmtId="170" fontId="7" fillId="0" borderId="35" xfId="1" applyNumberFormat="1" applyFont="1" applyBorder="1" applyAlignment="1" applyProtection="1">
      <protection locked="0"/>
    </xf>
    <xf numFmtId="0" fontId="7" fillId="0" borderId="45" xfId="4" applyNumberFormat="1" applyFont="1" applyBorder="1" applyAlignment="1" applyProtection="1">
      <alignment horizontal="center"/>
      <protection locked="0"/>
    </xf>
    <xf numFmtId="170" fontId="7" fillId="0" borderId="43" xfId="1" applyNumberFormat="1" applyFont="1" applyBorder="1" applyAlignment="1" applyProtection="1">
      <protection locked="0"/>
    </xf>
    <xf numFmtId="170" fontId="7" fillId="0" borderId="37" xfId="1" applyNumberFormat="1" applyFont="1" applyBorder="1" applyAlignment="1" applyProtection="1">
      <protection locked="0"/>
    </xf>
    <xf numFmtId="165" fontId="12" fillId="2" borderId="15" xfId="4" quotePrefix="1" applyFont="1" applyFill="1" applyBorder="1" applyAlignment="1">
      <alignment horizontal="left"/>
    </xf>
    <xf numFmtId="165" fontId="12" fillId="2" borderId="12" xfId="4" quotePrefix="1" applyFont="1" applyFill="1" applyBorder="1" applyAlignment="1">
      <alignment horizontal="left"/>
    </xf>
    <xf numFmtId="167" fontId="12" fillId="2" borderId="5" xfId="4" applyNumberFormat="1" applyFont="1" applyFill="1" applyBorder="1"/>
    <xf numFmtId="167" fontId="20" fillId="7" borderId="8" xfId="4" applyNumberFormat="1" applyFont="1" applyFill="1" applyBorder="1"/>
    <xf numFmtId="167" fontId="12" fillId="2" borderId="8" xfId="4" applyNumberFormat="1" applyFont="1" applyFill="1" applyBorder="1"/>
    <xf numFmtId="167" fontId="12" fillId="6" borderId="8" xfId="4" quotePrefix="1" applyNumberFormat="1" applyFont="1" applyFill="1" applyBorder="1"/>
    <xf numFmtId="167" fontId="20" fillId="6" borderId="8" xfId="4" applyNumberFormat="1" applyFont="1" applyFill="1" applyBorder="1"/>
    <xf numFmtId="167" fontId="12" fillId="7" borderId="8" xfId="4" applyNumberFormat="1" applyFont="1" applyFill="1" applyBorder="1"/>
    <xf numFmtId="170" fontId="12" fillId="2" borderId="11" xfId="4" applyNumberFormat="1" applyFont="1" applyFill="1" applyBorder="1"/>
    <xf numFmtId="170" fontId="12" fillId="2" borderId="24" xfId="4" applyNumberFormat="1" applyFont="1" applyFill="1" applyBorder="1"/>
    <xf numFmtId="165" fontId="12" fillId="0" borderId="4" xfId="4" quotePrefix="1" applyFont="1" applyBorder="1" applyAlignment="1">
      <alignment horizontal="left"/>
    </xf>
    <xf numFmtId="165" fontId="12" fillId="0" borderId="0" xfId="4" quotePrefix="1" applyFont="1" applyAlignment="1">
      <alignment horizontal="left"/>
    </xf>
    <xf numFmtId="167" fontId="12" fillId="0" borderId="0" xfId="4" applyNumberFormat="1" applyFont="1"/>
    <xf numFmtId="165" fontId="1" fillId="0" borderId="15" xfId="4" applyFont="1" applyBorder="1"/>
    <xf numFmtId="165" fontId="1" fillId="0" borderId="12" xfId="4" applyFont="1" applyBorder="1"/>
    <xf numFmtId="0" fontId="7" fillId="0" borderId="43" xfId="4" applyNumberFormat="1" applyFont="1" applyBorder="1" applyProtection="1">
      <protection locked="0"/>
    </xf>
    <xf numFmtId="167" fontId="7" fillId="0" borderId="37" xfId="4" applyNumberFormat="1" applyFont="1" applyBorder="1" applyProtection="1">
      <protection locked="0"/>
    </xf>
    <xf numFmtId="167" fontId="20" fillId="7" borderId="5" xfId="4" applyNumberFormat="1" applyFont="1" applyFill="1" applyBorder="1"/>
    <xf numFmtId="165" fontId="12" fillId="0" borderId="70" xfId="4" quotePrefix="1" applyFont="1" applyBorder="1" applyAlignment="1">
      <alignment horizontal="left"/>
    </xf>
    <xf numFmtId="165" fontId="12" fillId="0" borderId="12" xfId="4" quotePrefix="1" applyFont="1" applyBorder="1" applyAlignment="1">
      <alignment horizontal="left"/>
    </xf>
    <xf numFmtId="167" fontId="12" fillId="0" borderId="12" xfId="4" applyNumberFormat="1" applyFont="1" applyBorder="1"/>
    <xf numFmtId="167" fontId="20" fillId="0" borderId="12" xfId="4" applyNumberFormat="1" applyFont="1" applyBorder="1"/>
    <xf numFmtId="165" fontId="7" fillId="2" borderId="9" xfId="4" applyFont="1" applyFill="1" applyBorder="1" applyAlignment="1">
      <alignment horizontal="left" wrapText="1"/>
    </xf>
    <xf numFmtId="165" fontId="12" fillId="2" borderId="70" xfId="4" quotePrefix="1" applyFont="1" applyFill="1" applyBorder="1" applyAlignment="1">
      <alignment horizontal="left"/>
    </xf>
    <xf numFmtId="165" fontId="12" fillId="0" borderId="15" xfId="4" applyFont="1" applyBorder="1" applyAlignment="1">
      <alignment horizontal="center"/>
    </xf>
    <xf numFmtId="165" fontId="12" fillId="0" borderId="12" xfId="4" applyFont="1" applyBorder="1" applyAlignment="1">
      <alignment horizontal="center"/>
    </xf>
    <xf numFmtId="165" fontId="12" fillId="3" borderId="9" xfId="4" applyFont="1" applyFill="1" applyBorder="1" applyAlignment="1">
      <alignment horizontal="left"/>
    </xf>
    <xf numFmtId="165" fontId="12" fillId="0" borderId="20" xfId="4" applyFont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27" xfId="0" applyFont="1" applyFill="1" applyBorder="1"/>
    <xf numFmtId="0" fontId="4" fillId="2" borderId="22" xfId="0" applyFont="1" applyFill="1" applyBorder="1"/>
    <xf numFmtId="16" fontId="6" fillId="0" borderId="2" xfId="0" applyNumberFormat="1" applyFont="1" applyBorder="1" applyAlignment="1" applyProtection="1">
      <alignment horizontal="center"/>
      <protection locked="0"/>
    </xf>
    <xf numFmtId="0" fontId="4" fillId="2" borderId="22" xfId="0" applyFont="1" applyFill="1" applyBorder="1" applyAlignment="1">
      <alignment horizontal="left"/>
    </xf>
    <xf numFmtId="0" fontId="4" fillId="0" borderId="0" xfId="0" applyFont="1" applyAlignment="1">
      <alignment vertical="center"/>
    </xf>
    <xf numFmtId="0" fontId="11" fillId="2" borderId="24" xfId="0" applyFont="1" applyFill="1" applyBorder="1"/>
    <xf numFmtId="9" fontId="12" fillId="5" borderId="28" xfId="4" applyNumberFormat="1" applyFont="1" applyFill="1" applyBorder="1" applyAlignment="1">
      <alignment horizontal="left"/>
    </xf>
    <xf numFmtId="9" fontId="12" fillId="5" borderId="28" xfId="5" applyFont="1" applyFill="1" applyBorder="1" applyAlignment="1">
      <alignment horizontal="left"/>
    </xf>
    <xf numFmtId="165" fontId="12" fillId="5" borderId="28" xfId="4" applyFont="1" applyFill="1" applyBorder="1" applyAlignment="1">
      <alignment horizontal="left"/>
    </xf>
    <xf numFmtId="165" fontId="12" fillId="5" borderId="25" xfId="4" applyFont="1" applyFill="1" applyBorder="1" applyAlignment="1">
      <alignment horizontal="left"/>
    </xf>
    <xf numFmtId="165" fontId="7" fillId="0" borderId="0" xfId="4" applyFont="1" applyAlignment="1">
      <alignment horizontal="left"/>
    </xf>
    <xf numFmtId="0" fontId="7" fillId="0" borderId="20" xfId="4" applyNumberFormat="1" applyFont="1" applyBorder="1" applyAlignment="1" applyProtection="1">
      <alignment horizontal="center" wrapText="1"/>
      <protection locked="0"/>
    </xf>
    <xf numFmtId="3" fontId="7" fillId="0" borderId="39" xfId="1" applyNumberFormat="1" applyFont="1" applyBorder="1" applyAlignment="1" applyProtection="1">
      <alignment horizontal="right"/>
      <protection locked="0"/>
    </xf>
    <xf numFmtId="3" fontId="7" fillId="0" borderId="39" xfId="4" applyNumberFormat="1" applyFont="1" applyBorder="1" applyAlignment="1" applyProtection="1">
      <alignment horizontal="right" vertical="center"/>
      <protection locked="0"/>
    </xf>
    <xf numFmtId="3" fontId="7" fillId="0" borderId="36" xfId="4" applyNumberFormat="1" applyFont="1" applyBorder="1" applyAlignment="1" applyProtection="1">
      <alignment horizontal="right" vertical="center"/>
      <protection locked="0"/>
    </xf>
    <xf numFmtId="3" fontId="7" fillId="9" borderId="25" xfId="4" applyNumberFormat="1" applyFont="1" applyFill="1" applyBorder="1" applyAlignment="1">
      <alignment horizontal="right" vertical="center"/>
    </xf>
    <xf numFmtId="0" fontId="7" fillId="0" borderId="48" xfId="4" applyNumberFormat="1" applyFont="1" applyBorder="1" applyAlignment="1" applyProtection="1">
      <alignment horizontal="center" wrapText="1"/>
      <protection locked="0"/>
    </xf>
    <xf numFmtId="3" fontId="7" fillId="0" borderId="42" xfId="1" applyNumberFormat="1" applyFont="1" applyBorder="1" applyAlignment="1" applyProtection="1">
      <alignment horizontal="right"/>
      <protection locked="0"/>
    </xf>
    <xf numFmtId="3" fontId="7" fillId="0" borderId="42" xfId="4" applyNumberFormat="1" applyFont="1" applyBorder="1" applyAlignment="1" applyProtection="1">
      <alignment horizontal="right" vertical="center"/>
      <protection locked="0"/>
    </xf>
    <xf numFmtId="3" fontId="7" fillId="0" borderId="35" xfId="4" applyNumberFormat="1" applyFont="1" applyBorder="1" applyAlignment="1" applyProtection="1">
      <alignment horizontal="right" vertical="center"/>
      <protection locked="0"/>
    </xf>
    <xf numFmtId="0" fontId="7" fillId="0" borderId="45" xfId="4" applyNumberFormat="1" applyFont="1" applyBorder="1" applyAlignment="1" applyProtection="1">
      <alignment horizontal="center" wrapText="1"/>
      <protection locked="0"/>
    </xf>
    <xf numFmtId="3" fontId="7" fillId="0" borderId="43" xfId="1" applyNumberFormat="1" applyFont="1" applyBorder="1" applyAlignment="1" applyProtection="1">
      <alignment horizontal="right"/>
      <protection locked="0"/>
    </xf>
    <xf numFmtId="3" fontId="7" fillId="0" borderId="43" xfId="4" applyNumberFormat="1" applyFont="1" applyBorder="1" applyAlignment="1" applyProtection="1">
      <alignment horizontal="right" vertical="center"/>
      <protection locked="0"/>
    </xf>
    <xf numFmtId="3" fontId="7" fillId="0" borderId="37" xfId="4" applyNumberFormat="1" applyFont="1" applyBorder="1" applyAlignment="1" applyProtection="1">
      <alignment horizontal="right" vertical="center"/>
      <protection locked="0"/>
    </xf>
    <xf numFmtId="165" fontId="29" fillId="2" borderId="70" xfId="4" quotePrefix="1" applyFont="1" applyFill="1" applyBorder="1" applyAlignment="1">
      <alignment horizontal="left"/>
    </xf>
    <xf numFmtId="165" fontId="29" fillId="2" borderId="12" xfId="4" quotePrefix="1" applyFont="1" applyFill="1" applyBorder="1" applyAlignment="1">
      <alignment horizontal="left"/>
    </xf>
    <xf numFmtId="3" fontId="30" fillId="2" borderId="5" xfId="1" quotePrefix="1" applyNumberFormat="1" applyFont="1" applyFill="1" applyBorder="1" applyAlignment="1" applyProtection="1">
      <alignment horizontal="right"/>
    </xf>
    <xf numFmtId="3" fontId="29" fillId="7" borderId="8" xfId="4" applyNumberFormat="1" applyFont="1" applyFill="1" applyBorder="1" applyAlignment="1">
      <alignment horizontal="right" vertical="center"/>
    </xf>
    <xf numFmtId="3" fontId="30" fillId="2" borderId="8" xfId="1" quotePrefix="1" applyNumberFormat="1" applyFont="1" applyFill="1" applyBorder="1" applyAlignment="1" applyProtection="1">
      <alignment horizontal="right"/>
    </xf>
    <xf numFmtId="3" fontId="29" fillId="2" borderId="8" xfId="4" quotePrefix="1" applyNumberFormat="1" applyFont="1" applyFill="1" applyBorder="1" applyAlignment="1">
      <alignment horizontal="right"/>
    </xf>
    <xf numFmtId="3" fontId="7" fillId="3" borderId="25" xfId="4" applyNumberFormat="1" applyFont="1" applyFill="1" applyBorder="1" applyAlignment="1">
      <alignment horizontal="right" vertical="center"/>
    </xf>
    <xf numFmtId="3" fontId="7" fillId="2" borderId="5" xfId="1" quotePrefix="1" applyNumberFormat="1" applyFont="1" applyFill="1" applyBorder="1" applyAlignment="1" applyProtection="1">
      <alignment horizontal="right"/>
    </xf>
    <xf numFmtId="3" fontId="12" fillId="7" borderId="8" xfId="4" applyNumberFormat="1" applyFont="1" applyFill="1" applyBorder="1" applyAlignment="1">
      <alignment horizontal="right" vertical="center"/>
    </xf>
    <xf numFmtId="3" fontId="7" fillId="2" borderId="8" xfId="1" quotePrefix="1" applyNumberFormat="1" applyFont="1" applyFill="1" applyBorder="1" applyAlignment="1" applyProtection="1">
      <alignment horizontal="right"/>
    </xf>
    <xf numFmtId="3" fontId="12" fillId="2" borderId="8" xfId="4" quotePrefix="1" applyNumberFormat="1" applyFont="1" applyFill="1" applyBorder="1" applyAlignment="1">
      <alignment horizontal="right"/>
    </xf>
    <xf numFmtId="3" fontId="12" fillId="3" borderId="8" xfId="4" applyNumberFormat="1" applyFont="1" applyFill="1" applyBorder="1" applyAlignment="1">
      <alignment horizontal="right" vertical="center"/>
    </xf>
    <xf numFmtId="3" fontId="0" fillId="3" borderId="8" xfId="0" applyNumberFormat="1" applyFill="1" applyBorder="1" applyAlignment="1">
      <alignment horizontal="right"/>
    </xf>
    <xf numFmtId="3" fontId="7" fillId="3" borderId="8" xfId="4" applyNumberFormat="1" applyFont="1" applyFill="1" applyBorder="1" applyAlignment="1">
      <alignment horizontal="right" vertical="center"/>
    </xf>
    <xf numFmtId="165" fontId="12" fillId="8" borderId="10" xfId="4" quotePrefix="1" applyFont="1" applyFill="1" applyBorder="1" applyAlignment="1">
      <alignment horizontal="left"/>
    </xf>
    <xf numFmtId="0" fontId="0" fillId="8" borderId="10" xfId="0" applyFill="1" applyBorder="1" applyAlignment="1">
      <alignment horizontal="left"/>
    </xf>
    <xf numFmtId="3" fontId="12" fillId="8" borderId="10" xfId="4" applyNumberFormat="1" applyFont="1" applyFill="1" applyBorder="1" applyAlignment="1">
      <alignment horizontal="right" vertical="center"/>
    </xf>
    <xf numFmtId="165" fontId="12" fillId="8" borderId="0" xfId="4" quotePrefix="1" applyFont="1" applyFill="1" applyAlignment="1">
      <alignment horizontal="left"/>
    </xf>
    <xf numFmtId="0" fontId="0" fillId="8" borderId="0" xfId="0" applyFill="1" applyAlignment="1">
      <alignment horizontal="left"/>
    </xf>
    <xf numFmtId="3" fontId="12" fillId="8" borderId="0" xfId="4" applyNumberFormat="1" applyFont="1" applyFill="1" applyAlignment="1">
      <alignment horizontal="right" vertical="center"/>
    </xf>
    <xf numFmtId="165" fontId="1" fillId="8" borderId="0" xfId="4" applyFont="1" applyFill="1"/>
    <xf numFmtId="3" fontId="0" fillId="3" borderId="8" xfId="0" applyNumberFormat="1" applyFill="1" applyBorder="1"/>
    <xf numFmtId="10" fontId="12" fillId="5" borderId="28" xfId="4" applyNumberFormat="1" applyFont="1" applyFill="1" applyBorder="1" applyAlignment="1">
      <alignment horizontal="left"/>
    </xf>
    <xf numFmtId="165" fontId="12" fillId="0" borderId="15" xfId="4" quotePrefix="1" applyFont="1" applyBorder="1" applyAlignment="1">
      <alignment horizontal="center"/>
    </xf>
    <xf numFmtId="165" fontId="12" fillId="0" borderId="12" xfId="4" quotePrefix="1" applyFont="1" applyBorder="1" applyAlignment="1">
      <alignment horizontal="center"/>
    </xf>
    <xf numFmtId="167" fontId="16" fillId="2" borderId="19" xfId="3" applyNumberFormat="1" applyFont="1" applyFill="1" applyBorder="1"/>
    <xf numFmtId="167" fontId="12" fillId="2" borderId="19" xfId="3" applyNumberFormat="1" applyFont="1" applyFill="1" applyBorder="1" applyAlignment="1">
      <alignment horizontal="right"/>
    </xf>
    <xf numFmtId="167" fontId="12" fillId="2" borderId="3" xfId="3" applyNumberFormat="1" applyFont="1" applyFill="1" applyBorder="1"/>
    <xf numFmtId="167" fontId="12" fillId="2" borderId="13" xfId="3" applyNumberFormat="1" applyFont="1" applyFill="1" applyBorder="1"/>
    <xf numFmtId="167" fontId="12" fillId="2" borderId="22" xfId="3" applyNumberFormat="1" applyFont="1" applyFill="1" applyBorder="1"/>
    <xf numFmtId="167" fontId="12" fillId="3" borderId="26" xfId="3" applyNumberFormat="1" applyFont="1" applyFill="1" applyBorder="1"/>
    <xf numFmtId="167" fontId="12" fillId="3" borderId="22" xfId="3" applyNumberFormat="1" applyFont="1" applyFill="1" applyBorder="1" applyAlignment="1">
      <alignment vertical="center"/>
    </xf>
    <xf numFmtId="167" fontId="12" fillId="3" borderId="26" xfId="3" applyNumberFormat="1" applyFont="1" applyFill="1" applyBorder="1" applyAlignment="1">
      <alignment vertical="center"/>
    </xf>
    <xf numFmtId="167" fontId="16" fillId="2" borderId="18" xfId="3" applyNumberFormat="1" applyFont="1" applyFill="1" applyBorder="1"/>
    <xf numFmtId="167" fontId="16" fillId="2" borderId="69" xfId="3" applyNumberFormat="1" applyFont="1" applyFill="1" applyBorder="1"/>
    <xf numFmtId="167" fontId="16" fillId="2" borderId="50" xfId="3" applyNumberFormat="1" applyFont="1" applyFill="1" applyBorder="1"/>
    <xf numFmtId="167" fontId="16" fillId="2" borderId="7" xfId="3" applyNumberFormat="1" applyFont="1" applyFill="1" applyBorder="1"/>
    <xf numFmtId="167" fontId="16" fillId="2" borderId="59" xfId="3" applyNumberFormat="1" applyFont="1" applyFill="1" applyBorder="1"/>
    <xf numFmtId="167" fontId="16" fillId="2" borderId="72" xfId="3" applyNumberFormat="1" applyFont="1" applyFill="1" applyBorder="1"/>
    <xf numFmtId="167" fontId="16" fillId="2" borderId="31" xfId="3" applyNumberFormat="1" applyFont="1" applyFill="1" applyBorder="1"/>
    <xf numFmtId="167" fontId="16" fillId="2" borderId="44" xfId="3" applyNumberFormat="1" applyFont="1" applyFill="1" applyBorder="1"/>
    <xf numFmtId="167" fontId="16" fillId="2" borderId="73" xfId="3" applyNumberFormat="1" applyFont="1" applyFill="1" applyBorder="1"/>
    <xf numFmtId="167" fontId="16" fillId="2" borderId="41" xfId="3" applyNumberFormat="1" applyFont="1" applyFill="1" applyBorder="1"/>
    <xf numFmtId="167" fontId="16" fillId="2" borderId="63" xfId="3" applyNumberFormat="1" applyFont="1" applyFill="1" applyBorder="1"/>
    <xf numFmtId="167" fontId="16" fillId="2" borderId="4" xfId="3" applyNumberFormat="1" applyFont="1" applyFill="1" applyBorder="1"/>
    <xf numFmtId="167" fontId="16" fillId="2" borderId="0" xfId="3" applyNumberFormat="1" applyFont="1" applyFill="1"/>
    <xf numFmtId="167" fontId="16" fillId="2" borderId="54" xfId="3" applyNumberFormat="1" applyFont="1" applyFill="1" applyBorder="1"/>
    <xf numFmtId="167" fontId="16" fillId="2" borderId="21" xfId="3" applyNumberFormat="1" applyFont="1" applyFill="1" applyBorder="1"/>
    <xf numFmtId="165" fontId="24" fillId="3" borderId="17" xfId="3" applyFont="1" applyFill="1" applyBorder="1" applyAlignment="1">
      <alignment horizontal="center" vertical="center"/>
    </xf>
    <xf numFmtId="165" fontId="7" fillId="2" borderId="40" xfId="3" applyFont="1" applyFill="1" applyBorder="1" applyAlignment="1">
      <alignment horizontal="left"/>
    </xf>
    <xf numFmtId="167" fontId="16" fillId="2" borderId="65" xfId="3" applyNumberFormat="1" applyFont="1" applyFill="1" applyBorder="1"/>
    <xf numFmtId="0" fontId="6" fillId="0" borderId="2" xfId="0" applyFont="1" applyBorder="1" applyAlignment="1" applyProtection="1">
      <alignment horizontal="center"/>
      <protection locked="0"/>
    </xf>
    <xf numFmtId="14" fontId="6" fillId="0" borderId="15" xfId="0" applyNumberFormat="1" applyFont="1" applyBorder="1" applyAlignment="1" applyProtection="1">
      <alignment horizontal="center"/>
      <protection locked="0"/>
    </xf>
    <xf numFmtId="16" fontId="6" fillId="0" borderId="18" xfId="0" applyNumberFormat="1" applyFont="1" applyBorder="1" applyAlignment="1" applyProtection="1">
      <alignment horizontal="center"/>
      <protection locked="0"/>
    </xf>
    <xf numFmtId="167" fontId="12" fillId="7" borderId="4" xfId="4" applyNumberFormat="1" applyFont="1" applyFill="1" applyBorder="1"/>
    <xf numFmtId="167" fontId="12" fillId="7" borderId="10" xfId="4" applyNumberFormat="1" applyFont="1" applyFill="1" applyBorder="1"/>
    <xf numFmtId="167" fontId="12" fillId="7" borderId="11" xfId="4" applyNumberFormat="1" applyFont="1" applyFill="1" applyBorder="1"/>
    <xf numFmtId="165" fontId="12" fillId="2" borderId="4" xfId="4" applyFont="1" applyFill="1" applyBorder="1" applyAlignment="1">
      <alignment horizontal="left" wrapText="1"/>
    </xf>
    <xf numFmtId="167" fontId="12" fillId="7" borderId="0" xfId="4" applyNumberFormat="1" applyFont="1" applyFill="1"/>
    <xf numFmtId="167" fontId="12" fillId="7" borderId="6" xfId="4" applyNumberFormat="1" applyFont="1" applyFill="1" applyBorder="1"/>
    <xf numFmtId="165" fontId="1" fillId="0" borderId="0" xfId="4" applyFont="1" applyAlignment="1">
      <alignment wrapText="1"/>
    </xf>
    <xf numFmtId="0" fontId="25" fillId="2" borderId="4" xfId="0" applyFont="1" applyFill="1" applyBorder="1"/>
    <xf numFmtId="167" fontId="12" fillId="7" borderId="12" xfId="4" applyNumberFormat="1" applyFont="1" applyFill="1" applyBorder="1"/>
    <xf numFmtId="167" fontId="12" fillId="7" borderId="24" xfId="4" applyNumberFormat="1" applyFont="1" applyFill="1" applyBorder="1"/>
    <xf numFmtId="0" fontId="25" fillId="2" borderId="74" xfId="0" applyFont="1" applyFill="1" applyBorder="1"/>
    <xf numFmtId="0" fontId="25" fillId="2" borderId="9" xfId="0" applyFont="1" applyFill="1" applyBorder="1"/>
    <xf numFmtId="0" fontId="25" fillId="2" borderId="8" xfId="0" applyFont="1" applyFill="1" applyBorder="1"/>
    <xf numFmtId="0" fontId="25" fillId="2" borderId="1" xfId="0" applyFont="1" applyFill="1" applyBorder="1"/>
    <xf numFmtId="0" fontId="25" fillId="2" borderId="75" xfId="0" applyFont="1" applyFill="1" applyBorder="1"/>
    <xf numFmtId="167" fontId="12" fillId="7" borderId="62" xfId="4" applyNumberFormat="1" applyFont="1" applyFill="1" applyBorder="1"/>
    <xf numFmtId="0" fontId="25" fillId="2" borderId="76" xfId="0" applyFont="1" applyFill="1" applyBorder="1"/>
    <xf numFmtId="167" fontId="12" fillId="7" borderId="58" xfId="4" applyNumberFormat="1" applyFont="1" applyFill="1" applyBorder="1"/>
    <xf numFmtId="0" fontId="25" fillId="2" borderId="77" xfId="0" applyFont="1" applyFill="1" applyBorder="1"/>
    <xf numFmtId="165" fontId="33" fillId="0" borderId="0" xfId="4" applyFont="1"/>
    <xf numFmtId="165" fontId="34" fillId="0" borderId="0" xfId="4" applyFont="1"/>
    <xf numFmtId="165" fontId="35" fillId="0" borderId="0" xfId="4" applyFont="1"/>
    <xf numFmtId="0" fontId="25" fillId="2" borderId="78" xfId="0" applyFont="1" applyFill="1" applyBorder="1"/>
    <xf numFmtId="0" fontId="25" fillId="2" borderId="79" xfId="0" applyFont="1" applyFill="1" applyBorder="1"/>
    <xf numFmtId="1" fontId="12" fillId="7" borderId="58" xfId="4" applyNumberFormat="1" applyFont="1" applyFill="1" applyBorder="1"/>
    <xf numFmtId="1" fontId="25" fillId="2" borderId="80" xfId="0" applyNumberFormat="1" applyFont="1" applyFill="1" applyBorder="1"/>
    <xf numFmtId="1" fontId="25" fillId="2" borderId="81" xfId="0" applyNumberFormat="1" applyFont="1" applyFill="1" applyBorder="1"/>
    <xf numFmtId="1" fontId="25" fillId="2" borderId="39" xfId="0" applyNumberFormat="1" applyFont="1" applyFill="1" applyBorder="1"/>
    <xf numFmtId="1" fontId="25" fillId="2" borderId="49" xfId="0" applyNumberFormat="1" applyFont="1" applyFill="1" applyBorder="1"/>
    <xf numFmtId="1" fontId="25" fillId="2" borderId="59" xfId="0" applyNumberFormat="1" applyFont="1" applyFill="1" applyBorder="1"/>
    <xf numFmtId="1" fontId="25" fillId="2" borderId="36" xfId="0" applyNumberFormat="1" applyFont="1" applyFill="1" applyBorder="1"/>
    <xf numFmtId="0" fontId="25" fillId="2" borderId="82" xfId="0" applyFont="1" applyFill="1" applyBorder="1"/>
    <xf numFmtId="1" fontId="25" fillId="2" borderId="45" xfId="0" applyNumberFormat="1" applyFont="1" applyFill="1" applyBorder="1"/>
    <xf numFmtId="1" fontId="25" fillId="2" borderId="43" xfId="0" applyNumberFormat="1" applyFont="1" applyFill="1" applyBorder="1"/>
    <xf numFmtId="1" fontId="25" fillId="2" borderId="37" xfId="0" applyNumberFormat="1" applyFont="1" applyFill="1" applyBorder="1"/>
    <xf numFmtId="1" fontId="25" fillId="2" borderId="14" xfId="0" applyNumberFormat="1" applyFont="1" applyFill="1" applyBorder="1"/>
    <xf numFmtId="1" fontId="25" fillId="2" borderId="57" xfId="0" applyNumberFormat="1" applyFont="1" applyFill="1" applyBorder="1"/>
    <xf numFmtId="1" fontId="25" fillId="2" borderId="64" xfId="0" applyNumberFormat="1" applyFont="1" applyFill="1" applyBorder="1"/>
    <xf numFmtId="1" fontId="25" fillId="2" borderId="34" xfId="0" applyNumberFormat="1" applyFont="1" applyFill="1" applyBorder="1"/>
    <xf numFmtId="1" fontId="25" fillId="2" borderId="33" xfId="0" applyNumberFormat="1" applyFont="1" applyFill="1" applyBorder="1"/>
    <xf numFmtId="165" fontId="1" fillId="0" borderId="4" xfId="4" applyFont="1" applyBorder="1"/>
    <xf numFmtId="0" fontId="25" fillId="2" borderId="83" xfId="0" applyFont="1" applyFill="1" applyBorder="1"/>
    <xf numFmtId="1" fontId="25" fillId="2" borderId="28" xfId="0" applyNumberFormat="1" applyFont="1" applyFill="1" applyBorder="1"/>
    <xf numFmtId="1" fontId="25" fillId="2" borderId="84" xfId="0" applyNumberFormat="1" applyFont="1" applyFill="1" applyBorder="1"/>
    <xf numFmtId="165" fontId="33" fillId="0" borderId="4" xfId="4" applyFont="1" applyBorder="1"/>
    <xf numFmtId="165" fontId="33" fillId="0" borderId="0" xfId="4" applyFont="1" applyAlignment="1">
      <alignment horizontal="center"/>
    </xf>
    <xf numFmtId="165" fontId="1" fillId="0" borderId="0" xfId="4" applyFont="1" applyAlignment="1">
      <alignment horizontal="center"/>
    </xf>
    <xf numFmtId="172" fontId="6" fillId="0" borderId="5" xfId="0" applyNumberFormat="1" applyFont="1" applyBorder="1" applyAlignment="1" applyProtection="1">
      <alignment horizontal="center"/>
      <protection locked="0"/>
    </xf>
    <xf numFmtId="165" fontId="1" fillId="10" borderId="15" xfId="4" applyFont="1" applyFill="1" applyBorder="1"/>
    <xf numFmtId="165" fontId="1" fillId="10" borderId="12" xfId="4" applyFont="1" applyFill="1" applyBorder="1"/>
    <xf numFmtId="165" fontId="1" fillId="10" borderId="24" xfId="4" applyFont="1" applyFill="1" applyBorder="1"/>
    <xf numFmtId="0" fontId="36" fillId="0" borderId="0" xfId="0" applyFont="1" applyAlignment="1">
      <alignment wrapText="1"/>
    </xf>
    <xf numFmtId="0" fontId="37" fillId="2" borderId="9" xfId="0" applyFont="1" applyFill="1" applyBorder="1"/>
    <xf numFmtId="0" fontId="1" fillId="0" borderId="20" xfId="4" applyNumberFormat="1" applyFont="1" applyBorder="1" applyAlignment="1" applyProtection="1">
      <alignment horizontal="center"/>
      <protection locked="0"/>
    </xf>
    <xf numFmtId="0" fontId="1" fillId="0" borderId="39" xfId="4" applyNumberFormat="1" applyFont="1" applyBorder="1" applyAlignment="1" applyProtection="1">
      <alignment horizontal="center"/>
      <protection locked="0"/>
    </xf>
    <xf numFmtId="0" fontId="1" fillId="0" borderId="48" xfId="4" applyNumberFormat="1" applyFont="1" applyBorder="1" applyAlignment="1" applyProtection="1">
      <alignment horizontal="center"/>
      <protection locked="0"/>
    </xf>
    <xf numFmtId="0" fontId="1" fillId="0" borderId="42" xfId="4" applyNumberFormat="1" applyFont="1" applyBorder="1" applyAlignment="1" applyProtection="1">
      <alignment horizontal="center"/>
      <protection locked="0"/>
    </xf>
    <xf numFmtId="0" fontId="1" fillId="0" borderId="48" xfId="4" applyNumberFormat="1" applyFont="1" applyBorder="1" applyProtection="1">
      <protection locked="0"/>
    </xf>
    <xf numFmtId="0" fontId="1" fillId="0" borderId="42" xfId="4" applyNumberFormat="1" applyFont="1" applyBorder="1" applyProtection="1">
      <protection locked="0"/>
    </xf>
    <xf numFmtId="0" fontId="1" fillId="0" borderId="49" xfId="4" applyNumberFormat="1" applyFont="1" applyBorder="1" applyAlignment="1" applyProtection="1">
      <alignment horizontal="center"/>
      <protection locked="0"/>
    </xf>
    <xf numFmtId="0" fontId="25" fillId="2" borderId="82" xfId="0" applyFont="1" applyFill="1" applyBorder="1" applyAlignment="1">
      <alignment vertical="center"/>
    </xf>
    <xf numFmtId="0" fontId="1" fillId="0" borderId="16" xfId="4" applyNumberFormat="1" applyFont="1" applyBorder="1" applyAlignment="1" applyProtection="1">
      <alignment wrapText="1"/>
      <protection locked="0"/>
    </xf>
    <xf numFmtId="0" fontId="1" fillId="0" borderId="49" xfId="4" applyNumberFormat="1" applyFont="1" applyBorder="1" applyAlignment="1" applyProtection="1">
      <alignment wrapText="1"/>
      <protection locked="0"/>
    </xf>
    <xf numFmtId="0" fontId="1" fillId="0" borderId="41" xfId="4" applyNumberFormat="1" applyFont="1" applyBorder="1" applyAlignment="1" applyProtection="1">
      <alignment wrapText="1"/>
      <protection locked="0"/>
    </xf>
    <xf numFmtId="0" fontId="25" fillId="2" borderId="19" xfId="0" applyFont="1" applyFill="1" applyBorder="1"/>
    <xf numFmtId="0" fontId="1" fillId="0" borderId="60" xfId="4" applyNumberFormat="1" applyFont="1" applyBorder="1" applyProtection="1">
      <protection locked="0"/>
    </xf>
    <xf numFmtId="0" fontId="1" fillId="0" borderId="39" xfId="4" applyNumberFormat="1" applyFont="1" applyBorder="1" applyProtection="1">
      <protection locked="0"/>
    </xf>
    <xf numFmtId="0" fontId="1" fillId="0" borderId="61" xfId="4" applyNumberFormat="1" applyFont="1" applyBorder="1" applyProtection="1">
      <protection locked="0"/>
    </xf>
    <xf numFmtId="0" fontId="1" fillId="0" borderId="49" xfId="4" applyNumberFormat="1" applyFont="1" applyBorder="1" applyProtection="1">
      <protection locked="0"/>
    </xf>
    <xf numFmtId="0" fontId="1" fillId="0" borderId="47" xfId="4" applyNumberFormat="1" applyFont="1" applyBorder="1" applyProtection="1">
      <protection locked="0"/>
    </xf>
    <xf numFmtId="0" fontId="1" fillId="0" borderId="47" xfId="4" applyNumberFormat="1" applyFont="1" applyBorder="1" applyAlignment="1" applyProtection="1">
      <alignment horizontal="center"/>
      <protection locked="0"/>
    </xf>
    <xf numFmtId="0" fontId="1" fillId="0" borderId="45" xfId="4" applyNumberFormat="1" applyFont="1" applyBorder="1" applyAlignment="1" applyProtection="1">
      <alignment horizontal="center"/>
      <protection locked="0"/>
    </xf>
    <xf numFmtId="0" fontId="1" fillId="0" borderId="43" xfId="4" applyNumberFormat="1" applyFont="1" applyBorder="1" applyAlignment="1" applyProtection="1">
      <alignment horizontal="center"/>
      <protection locked="0"/>
    </xf>
    <xf numFmtId="0" fontId="1" fillId="0" borderId="54" xfId="4" applyNumberFormat="1" applyFont="1" applyBorder="1" applyProtection="1">
      <protection locked="0"/>
    </xf>
    <xf numFmtId="0" fontId="1" fillId="0" borderId="40" xfId="4" applyNumberFormat="1" applyFont="1" applyBorder="1" applyProtection="1">
      <protection locked="0"/>
    </xf>
    <xf numFmtId="0" fontId="1" fillId="0" borderId="54" xfId="4" applyNumberFormat="1" applyFont="1" applyBorder="1" applyAlignment="1" applyProtection="1">
      <alignment horizontal="center"/>
      <protection locked="0"/>
    </xf>
    <xf numFmtId="0" fontId="1" fillId="0" borderId="41" xfId="4" applyNumberFormat="1" applyFont="1" applyBorder="1" applyAlignment="1" applyProtection="1">
      <alignment horizontal="center"/>
      <protection locked="0"/>
    </xf>
    <xf numFmtId="0" fontId="1" fillId="0" borderId="20" xfId="4" applyNumberFormat="1" applyFont="1" applyBorder="1" applyProtection="1">
      <protection locked="0"/>
    </xf>
    <xf numFmtId="0" fontId="1" fillId="0" borderId="16" xfId="4" applyNumberFormat="1" applyFont="1" applyBorder="1" applyProtection="1">
      <protection locked="0"/>
    </xf>
    <xf numFmtId="0" fontId="1" fillId="0" borderId="38" xfId="4" applyNumberFormat="1" applyFont="1" applyBorder="1" applyAlignment="1" applyProtection="1">
      <alignment horizontal="center"/>
      <protection locked="0"/>
    </xf>
    <xf numFmtId="165" fontId="1" fillId="0" borderId="33" xfId="4" applyFont="1" applyBorder="1" applyProtection="1">
      <protection locked="0"/>
    </xf>
    <xf numFmtId="0" fontId="25" fillId="2" borderId="10" xfId="0" applyFont="1" applyFill="1" applyBorder="1"/>
    <xf numFmtId="0" fontId="25" fillId="2" borderId="11" xfId="0" applyFont="1" applyFill="1" applyBorder="1"/>
    <xf numFmtId="0" fontId="38" fillId="2" borderId="15" xfId="0" applyFont="1" applyFill="1" applyBorder="1"/>
    <xf numFmtId="0" fontId="25" fillId="2" borderId="12" xfId="0" applyFont="1" applyFill="1" applyBorder="1"/>
    <xf numFmtId="0" fontId="25" fillId="2" borderId="24" xfId="0" applyFont="1" applyFill="1" applyBorder="1"/>
    <xf numFmtId="0" fontId="6" fillId="0" borderId="2" xfId="0" applyNumberFormat="1" applyFont="1" applyBorder="1" applyAlignment="1" applyProtection="1">
      <alignment horizontal="center"/>
      <protection locked="0"/>
    </xf>
    <xf numFmtId="165" fontId="6" fillId="2" borderId="12" xfId="4" applyFont="1" applyFill="1" applyBorder="1" applyAlignment="1">
      <alignment horizontal="right"/>
    </xf>
    <xf numFmtId="1" fontId="6" fillId="0" borderId="5" xfId="0" applyNumberFormat="1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16" fontId="6" fillId="0" borderId="3" xfId="0" applyNumberFormat="1" applyFont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left"/>
    </xf>
    <xf numFmtId="0" fontId="4" fillId="2" borderId="21" xfId="0" applyFont="1" applyFill="1" applyBorder="1" applyProtection="1"/>
    <xf numFmtId="0" fontId="4" fillId="2" borderId="27" xfId="0" applyFont="1" applyFill="1" applyBorder="1" applyProtection="1"/>
    <xf numFmtId="0" fontId="4" fillId="2" borderId="22" xfId="0" applyFont="1" applyFill="1" applyBorder="1" applyProtection="1"/>
    <xf numFmtId="0" fontId="4" fillId="2" borderId="22" xfId="0" applyFont="1" applyFill="1" applyBorder="1" applyAlignment="1" applyProtection="1">
      <alignment horizontal="left"/>
    </xf>
    <xf numFmtId="172" fontId="6" fillId="0" borderId="8" xfId="0" applyNumberFormat="1" applyFont="1" applyBorder="1" applyAlignment="1" applyProtection="1">
      <alignment horizontal="center"/>
      <protection locked="0"/>
    </xf>
    <xf numFmtId="0" fontId="7" fillId="2" borderId="9" xfId="0" applyFont="1" applyFill="1" applyBorder="1" applyAlignment="1">
      <alignment horizontal="left"/>
    </xf>
    <xf numFmtId="0" fontId="7" fillId="2" borderId="10" xfId="0" applyFont="1" applyFill="1" applyBorder="1" applyAlignment="1">
      <alignment horizontal="left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7" fillId="2" borderId="21" xfId="0" applyFont="1" applyFill="1" applyBorder="1" applyAlignment="1">
      <alignment horizontal="left"/>
    </xf>
    <xf numFmtId="0" fontId="7" fillId="2" borderId="52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4" fillId="2" borderId="9" xfId="0" applyFont="1" applyFill="1" applyBorder="1" applyAlignment="1"/>
    <xf numFmtId="0" fontId="4" fillId="2" borderId="1" xfId="0" applyFont="1" applyFill="1" applyBorder="1" applyAlignment="1"/>
    <xf numFmtId="165" fontId="6" fillId="0" borderId="18" xfId="3" applyFont="1" applyBorder="1" applyAlignment="1" applyProtection="1">
      <alignment horizontal="center"/>
      <protection locked="0"/>
    </xf>
    <xf numFmtId="165" fontId="6" fillId="0" borderId="2" xfId="3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4" fillId="2" borderId="21" xfId="0" applyFont="1" applyFill="1" applyBorder="1" applyAlignment="1"/>
    <xf numFmtId="0" fontId="4" fillId="2" borderId="22" xfId="0" applyFont="1" applyFill="1" applyBorder="1" applyAlignment="1"/>
    <xf numFmtId="0" fontId="4" fillId="2" borderId="10" xfId="0" applyFont="1" applyFill="1" applyBorder="1" applyAlignment="1"/>
    <xf numFmtId="0" fontId="4" fillId="2" borderId="11" xfId="0" applyFont="1" applyFill="1" applyBorder="1" applyAlignment="1"/>
    <xf numFmtId="0" fontId="6" fillId="0" borderId="7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center"/>
      <protection locked="0"/>
    </xf>
    <xf numFmtId="0" fontId="4" fillId="2" borderId="27" xfId="0" applyFont="1" applyFill="1" applyBorder="1" applyAlignment="1"/>
    <xf numFmtId="167" fontId="12" fillId="2" borderId="66" xfId="3" applyNumberFormat="1" applyFont="1" applyFill="1" applyBorder="1" applyAlignment="1">
      <alignment horizontal="right" vertical="center"/>
    </xf>
    <xf numFmtId="167" fontId="12" fillId="3" borderId="66" xfId="3" applyNumberFormat="1" applyFont="1" applyFill="1" applyBorder="1" applyAlignment="1">
      <alignment horizontal="right" vertical="center"/>
    </xf>
    <xf numFmtId="167" fontId="12" fillId="2" borderId="67" xfId="3" applyNumberFormat="1" applyFont="1" applyFill="1" applyBorder="1" applyAlignment="1">
      <alignment horizontal="right" vertical="center"/>
    </xf>
    <xf numFmtId="0" fontId="12" fillId="2" borderId="9" xfId="3" applyNumberFormat="1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7" fillId="2" borderId="23" xfId="3" applyNumberFormat="1" applyFont="1" applyFill="1" applyBorder="1" applyAlignment="1">
      <alignment horizontal="center"/>
    </xf>
    <xf numFmtId="0" fontId="7" fillId="2" borderId="25" xfId="3" applyNumberFormat="1" applyFont="1" applyFill="1" applyBorder="1" applyAlignment="1">
      <alignment horizontal="center"/>
    </xf>
    <xf numFmtId="0" fontId="7" fillId="2" borderId="23" xfId="3" applyNumberFormat="1" applyFont="1" applyFill="1" applyBorder="1" applyAlignment="1">
      <alignment horizontal="center" vertical="center"/>
    </xf>
    <xf numFmtId="0" fontId="7" fillId="2" borderId="25" xfId="3" applyNumberFormat="1" applyFont="1" applyFill="1" applyBorder="1" applyAlignment="1">
      <alignment horizontal="center" vertical="center"/>
    </xf>
    <xf numFmtId="165" fontId="7" fillId="2" borderId="23" xfId="3" applyFont="1" applyFill="1" applyBorder="1" applyAlignment="1">
      <alignment horizontal="center"/>
    </xf>
    <xf numFmtId="165" fontId="7" fillId="2" borderId="25" xfId="3" applyFont="1" applyFill="1" applyBorder="1" applyAlignment="1">
      <alignment horizontal="center"/>
    </xf>
    <xf numFmtId="167" fontId="12" fillId="0" borderId="9" xfId="3" applyNumberFormat="1" applyFont="1" applyBorder="1" applyAlignment="1" applyProtection="1">
      <alignment horizontal="center"/>
      <protection locked="0"/>
    </xf>
    <xf numFmtId="167" fontId="12" fillId="0" borderId="10" xfId="3" applyNumberFormat="1" applyFont="1" applyBorder="1" applyAlignment="1" applyProtection="1">
      <alignment horizontal="center"/>
      <protection locked="0"/>
    </xf>
    <xf numFmtId="167" fontId="12" fillId="0" borderId="4" xfId="3" applyNumberFormat="1" applyFont="1" applyBorder="1" applyAlignment="1" applyProtection="1">
      <alignment horizontal="center"/>
      <protection locked="0"/>
    </xf>
    <xf numFmtId="167" fontId="12" fillId="0" borderId="0" xfId="3" applyNumberFormat="1" applyFont="1" applyAlignment="1" applyProtection="1">
      <alignment horizontal="center"/>
      <protection locked="0"/>
    </xf>
    <xf numFmtId="165" fontId="12" fillId="2" borderId="23" xfId="3" applyFont="1" applyFill="1" applyBorder="1" applyAlignment="1">
      <alignment horizontal="left"/>
    </xf>
    <xf numFmtId="165" fontId="12" fillId="2" borderId="28" xfId="3" applyFont="1" applyFill="1" applyBorder="1" applyAlignment="1">
      <alignment horizontal="left"/>
    </xf>
    <xf numFmtId="165" fontId="12" fillId="2" borderId="25" xfId="3" applyFont="1" applyFill="1" applyBorder="1" applyAlignment="1">
      <alignment horizontal="left"/>
    </xf>
    <xf numFmtId="0" fontId="8" fillId="0" borderId="15" xfId="0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0" fontId="7" fillId="7" borderId="9" xfId="0" applyFont="1" applyFill="1" applyBorder="1" applyAlignment="1" applyProtection="1">
      <alignment horizontal="left" vertical="center"/>
    </xf>
    <xf numFmtId="0" fontId="7" fillId="7" borderId="10" xfId="0" applyFont="1" applyFill="1" applyBorder="1" applyAlignment="1" applyProtection="1">
      <alignment horizontal="left" vertical="center"/>
    </xf>
    <xf numFmtId="0" fontId="7" fillId="7" borderId="11" xfId="0" applyFont="1" applyFill="1" applyBorder="1" applyAlignment="1" applyProtection="1">
      <alignment horizontal="left" vertical="center"/>
    </xf>
    <xf numFmtId="0" fontId="11" fillId="0" borderId="15" xfId="0" applyFont="1" applyBorder="1" applyAlignment="1" applyProtection="1">
      <alignment horizontal="left"/>
      <protection locked="0"/>
    </xf>
    <xf numFmtId="0" fontId="11" fillId="0" borderId="12" xfId="0" applyFont="1" applyBorder="1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/>
      <protection locked="0"/>
    </xf>
    <xf numFmtId="165" fontId="6" fillId="2" borderId="4" xfId="3" applyFont="1" applyFill="1" applyBorder="1" applyAlignment="1">
      <alignment horizontal="left"/>
    </xf>
    <xf numFmtId="165" fontId="6" fillId="2" borderId="0" xfId="3" applyFont="1" applyFill="1" applyAlignment="1">
      <alignment horizontal="left"/>
    </xf>
    <xf numFmtId="165" fontId="9" fillId="2" borderId="4" xfId="3" applyFont="1" applyFill="1" applyBorder="1" applyAlignment="1">
      <alignment horizontal="center"/>
    </xf>
    <xf numFmtId="165" fontId="9" fillId="2" borderId="0" xfId="3" applyFont="1" applyFill="1" applyAlignment="1">
      <alignment horizontal="center"/>
    </xf>
    <xf numFmtId="165" fontId="9" fillId="2" borderId="15" xfId="3" applyFont="1" applyFill="1" applyBorder="1" applyAlignment="1">
      <alignment horizontal="center"/>
    </xf>
    <xf numFmtId="165" fontId="9" fillId="2" borderId="12" xfId="3" applyFont="1" applyFill="1" applyBorder="1" applyAlignment="1">
      <alignment horizontal="center"/>
    </xf>
    <xf numFmtId="14" fontId="6" fillId="0" borderId="15" xfId="0" applyNumberFormat="1" applyFont="1" applyBorder="1" applyAlignment="1" applyProtection="1">
      <alignment horizontal="center"/>
      <protection locked="0"/>
    </xf>
    <xf numFmtId="14" fontId="6" fillId="0" borderId="24" xfId="0" applyNumberFormat="1" applyFont="1" applyBorder="1" applyAlignment="1" applyProtection="1">
      <alignment horizontal="center"/>
      <protection locked="0"/>
    </xf>
    <xf numFmtId="0" fontId="6" fillId="0" borderId="15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167" fontId="12" fillId="3" borderId="22" xfId="3" applyNumberFormat="1" applyFont="1" applyFill="1" applyBorder="1" applyAlignment="1"/>
    <xf numFmtId="167" fontId="12" fillId="3" borderId="2" xfId="3" applyNumberFormat="1" applyFont="1" applyFill="1" applyBorder="1" applyAlignment="1"/>
    <xf numFmtId="167" fontId="12" fillId="3" borderId="26" xfId="3" applyNumberFormat="1" applyFont="1" applyFill="1" applyBorder="1" applyAlignment="1">
      <alignment vertical="center"/>
    </xf>
    <xf numFmtId="167" fontId="12" fillId="3" borderId="13" xfId="3" applyNumberFormat="1" applyFont="1" applyFill="1" applyBorder="1" applyAlignment="1">
      <alignment vertical="center"/>
    </xf>
    <xf numFmtId="0" fontId="7" fillId="7" borderId="9" xfId="0" applyFont="1" applyFill="1" applyBorder="1" applyAlignment="1" applyProtection="1">
      <alignment vertical="center"/>
    </xf>
    <xf numFmtId="0" fontId="7" fillId="7" borderId="10" xfId="0" applyFont="1" applyFill="1" applyBorder="1" applyAlignment="1" applyProtection="1">
      <alignment vertical="center"/>
    </xf>
    <xf numFmtId="0" fontId="7" fillId="7" borderId="11" xfId="0" applyFont="1" applyFill="1" applyBorder="1" applyAlignment="1" applyProtection="1">
      <alignment vertical="center"/>
    </xf>
    <xf numFmtId="0" fontId="11" fillId="0" borderId="15" xfId="0" applyFont="1" applyBorder="1" applyProtection="1">
      <protection locked="0"/>
    </xf>
    <xf numFmtId="0" fontId="11" fillId="0" borderId="12" xfId="0" applyFont="1" applyBorder="1" applyProtection="1">
      <protection locked="0"/>
    </xf>
    <xf numFmtId="0" fontId="11" fillId="0" borderId="24" xfId="0" applyFont="1" applyBorder="1" applyProtection="1"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167" fontId="6" fillId="4" borderId="23" xfId="3" applyNumberFormat="1" applyFont="1" applyFill="1" applyBorder="1" applyAlignment="1">
      <alignment horizontal="left" vertical="center"/>
    </xf>
    <xf numFmtId="167" fontId="6" fillId="4" borderId="28" xfId="3" applyNumberFormat="1" applyFont="1" applyFill="1" applyBorder="1" applyAlignment="1">
      <alignment horizontal="left" vertical="center"/>
    </xf>
    <xf numFmtId="167" fontId="6" fillId="4" borderId="25" xfId="3" applyNumberFormat="1" applyFont="1" applyFill="1" applyBorder="1" applyAlignment="1">
      <alignment horizontal="left" vertical="center"/>
    </xf>
    <xf numFmtId="165" fontId="12" fillId="2" borderId="45" xfId="4" quotePrefix="1" applyFont="1" applyFill="1" applyBorder="1" applyAlignment="1">
      <alignment horizontal="left"/>
    </xf>
    <xf numFmtId="165" fontId="12" fillId="2" borderId="43" xfId="4" quotePrefix="1" applyFont="1" applyFill="1" applyBorder="1" applyAlignment="1">
      <alignment horizontal="left"/>
    </xf>
    <xf numFmtId="165" fontId="12" fillId="2" borderId="17" xfId="4" quotePrefix="1" applyFont="1" applyFill="1" applyBorder="1" applyAlignment="1">
      <alignment horizontal="left"/>
    </xf>
    <xf numFmtId="165" fontId="12" fillId="2" borderId="40" xfId="4" quotePrefix="1" applyFont="1" applyFill="1" applyBorder="1" applyAlignment="1">
      <alignment horizontal="left"/>
    </xf>
    <xf numFmtId="0" fontId="7" fillId="0" borderId="42" xfId="4" applyNumberFormat="1" applyFont="1" applyBorder="1" applyAlignment="1" applyProtection="1">
      <alignment horizontal="left"/>
      <protection locked="0"/>
    </xf>
    <xf numFmtId="165" fontId="1" fillId="0" borderId="42" xfId="4" applyFont="1" applyBorder="1" applyAlignment="1">
      <alignment horizontal="left"/>
    </xf>
    <xf numFmtId="0" fontId="7" fillId="0" borderId="43" xfId="4" applyNumberFormat="1" applyFont="1" applyBorder="1" applyAlignment="1" applyProtection="1">
      <alignment horizontal="left"/>
      <protection locked="0"/>
    </xf>
    <xf numFmtId="165" fontId="12" fillId="2" borderId="70" xfId="4" quotePrefix="1" applyFont="1" applyFill="1" applyBorder="1" applyAlignment="1">
      <alignment horizontal="left"/>
    </xf>
    <xf numFmtId="165" fontId="12" fillId="2" borderId="12" xfId="4" quotePrefix="1" applyFont="1" applyFill="1" applyBorder="1" applyAlignment="1">
      <alignment horizontal="left"/>
    </xf>
    <xf numFmtId="165" fontId="12" fillId="2" borderId="24" xfId="4" quotePrefix="1" applyFont="1" applyFill="1" applyBorder="1" applyAlignment="1">
      <alignment horizontal="left"/>
    </xf>
    <xf numFmtId="165" fontId="12" fillId="2" borderId="71" xfId="4" quotePrefix="1" applyFont="1" applyFill="1" applyBorder="1" applyAlignment="1">
      <alignment horizontal="left"/>
    </xf>
    <xf numFmtId="165" fontId="12" fillId="2" borderId="28" xfId="4" quotePrefix="1" applyFont="1" applyFill="1" applyBorder="1" applyAlignment="1">
      <alignment horizontal="left"/>
    </xf>
    <xf numFmtId="165" fontId="12" fillId="2" borderId="25" xfId="4" quotePrefix="1" applyFont="1" applyFill="1" applyBorder="1" applyAlignment="1">
      <alignment horizontal="left"/>
    </xf>
    <xf numFmtId="165" fontId="6" fillId="5" borderId="23" xfId="4" applyFont="1" applyFill="1" applyBorder="1" applyAlignment="1">
      <alignment horizontal="left"/>
    </xf>
    <xf numFmtId="165" fontId="6" fillId="5" borderId="28" xfId="4" applyFont="1" applyFill="1" applyBorder="1" applyAlignment="1">
      <alignment horizontal="left"/>
    </xf>
    <xf numFmtId="165" fontId="7" fillId="2" borderId="9" xfId="4" applyFont="1" applyFill="1" applyBorder="1" applyAlignment="1">
      <alignment horizontal="left"/>
    </xf>
    <xf numFmtId="165" fontId="7" fillId="2" borderId="11" xfId="4" applyFont="1" applyFill="1" applyBorder="1" applyAlignment="1">
      <alignment horizontal="left"/>
    </xf>
    <xf numFmtId="0" fontId="7" fillId="0" borderId="39" xfId="4" applyNumberFormat="1" applyFont="1" applyBorder="1" applyAlignment="1" applyProtection="1">
      <alignment horizontal="left" wrapText="1"/>
      <protection locked="0"/>
    </xf>
    <xf numFmtId="0" fontId="4" fillId="2" borderId="9" xfId="0" applyFont="1" applyFill="1" applyBorder="1" applyAlignment="1" applyProtection="1">
      <alignment horizontal="center"/>
    </xf>
    <xf numFmtId="0" fontId="4" fillId="2" borderId="11" xfId="0" applyFont="1" applyFill="1" applyBorder="1" applyAlignment="1" applyProtection="1">
      <alignment horizontal="center"/>
    </xf>
    <xf numFmtId="0" fontId="6" fillId="0" borderId="18" xfId="0" applyFont="1" applyBorder="1" applyAlignment="1" applyProtection="1">
      <alignment horizontal="center" wrapText="1"/>
      <protection locked="0"/>
    </xf>
    <xf numFmtId="0" fontId="6" fillId="0" borderId="29" xfId="0" applyFont="1" applyBorder="1" applyAlignment="1" applyProtection="1">
      <alignment horizontal="center" wrapText="1"/>
      <protection locked="0"/>
    </xf>
    <xf numFmtId="0" fontId="4" fillId="2" borderId="9" xfId="0" applyFont="1" applyFill="1" applyBorder="1" applyAlignment="1" applyProtection="1">
      <alignment horizontal="left"/>
    </xf>
    <xf numFmtId="0" fontId="4" fillId="2" borderId="11" xfId="0" applyFont="1" applyFill="1" applyBorder="1" applyAlignment="1" applyProtection="1">
      <alignment horizontal="left"/>
    </xf>
    <xf numFmtId="165" fontId="12" fillId="2" borderId="20" xfId="4" quotePrefix="1" applyFont="1" applyFill="1" applyBorder="1" applyAlignment="1">
      <alignment horizontal="left"/>
    </xf>
    <xf numFmtId="165" fontId="12" fillId="2" borderId="39" xfId="4" quotePrefix="1" applyFont="1" applyFill="1" applyBorder="1" applyAlignment="1">
      <alignment horizontal="left"/>
    </xf>
    <xf numFmtId="0" fontId="3" fillId="0" borderId="9" xfId="0" quotePrefix="1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165" fontId="6" fillId="2" borderId="4" xfId="4" applyFont="1" applyFill="1" applyBorder="1" applyAlignment="1">
      <alignment horizontal="left"/>
    </xf>
    <xf numFmtId="165" fontId="6" fillId="2" borderId="0" xfId="4" applyFont="1" applyFill="1" applyAlignment="1">
      <alignment horizontal="left"/>
    </xf>
    <xf numFmtId="165" fontId="6" fillId="2" borderId="6" xfId="4" applyFont="1" applyFill="1" applyBorder="1" applyAlignment="1">
      <alignment horizontal="left"/>
    </xf>
    <xf numFmtId="16" fontId="6" fillId="0" borderId="18" xfId="0" applyNumberFormat="1" applyFont="1" applyBorder="1" applyAlignment="1" applyProtection="1">
      <alignment horizontal="center"/>
      <protection locked="0"/>
    </xf>
    <xf numFmtId="16" fontId="6" fillId="0" borderId="29" xfId="0" applyNumberFormat="1" applyFont="1" applyBorder="1" applyAlignment="1" applyProtection="1">
      <alignment horizontal="center"/>
      <protection locked="0"/>
    </xf>
    <xf numFmtId="0" fontId="4" fillId="2" borderId="21" xfId="0" applyFont="1" applyFill="1" applyBorder="1" applyAlignment="1" applyProtection="1">
      <alignment horizontal="left"/>
    </xf>
    <xf numFmtId="0" fontId="4" fillId="2" borderId="27" xfId="0" applyFont="1" applyFill="1" applyBorder="1" applyAlignment="1" applyProtection="1">
      <alignment horizontal="left"/>
    </xf>
    <xf numFmtId="0" fontId="7" fillId="0" borderId="42" xfId="4" applyNumberFormat="1" applyFont="1" applyBorder="1" applyAlignment="1" applyProtection="1">
      <protection locked="0"/>
    </xf>
    <xf numFmtId="0" fontId="4" fillId="2" borderId="9" xfId="0" applyFont="1" applyFill="1" applyBorder="1" applyAlignment="1" applyProtection="1"/>
    <xf numFmtId="0" fontId="4" fillId="2" borderId="10" xfId="0" applyFont="1" applyFill="1" applyBorder="1" applyAlignment="1" applyProtection="1"/>
    <xf numFmtId="0" fontId="4" fillId="2" borderId="11" xfId="0" applyFont="1" applyFill="1" applyBorder="1" applyAlignment="1" applyProtection="1"/>
    <xf numFmtId="165" fontId="8" fillId="0" borderId="15" xfId="0" applyNumberFormat="1" applyFont="1" applyBorder="1" applyAlignment="1" applyProtection="1">
      <alignment horizontal="center"/>
      <protection locked="0"/>
    </xf>
    <xf numFmtId="0" fontId="7" fillId="0" borderId="47" xfId="4" applyNumberFormat="1" applyFont="1" applyBorder="1" applyAlignment="1" applyProtection="1">
      <protection locked="0"/>
    </xf>
    <xf numFmtId="0" fontId="7" fillId="0" borderId="39" xfId="4" applyNumberFormat="1" applyFont="1" applyBorder="1" applyAlignment="1" applyProtection="1">
      <protection locked="0"/>
    </xf>
    <xf numFmtId="38" fontId="12" fillId="0" borderId="23" xfId="4" applyNumberFormat="1" applyFont="1" applyBorder="1" applyAlignment="1">
      <alignment horizontal="center"/>
    </xf>
    <xf numFmtId="38" fontId="12" fillId="0" borderId="28" xfId="4" applyNumberFormat="1" applyFont="1" applyBorder="1" applyAlignment="1">
      <alignment horizontal="center"/>
    </xf>
    <xf numFmtId="165" fontId="12" fillId="2" borderId="48" xfId="4" quotePrefix="1" applyFont="1" applyFill="1" applyBorder="1" applyAlignment="1">
      <alignment horizontal="left"/>
    </xf>
    <xf numFmtId="165" fontId="12" fillId="2" borderId="42" xfId="4" quotePrefix="1" applyFont="1" applyFill="1" applyBorder="1" applyAlignment="1">
      <alignment horizontal="left"/>
    </xf>
    <xf numFmtId="165" fontId="7" fillId="0" borderId="4" xfId="4" applyFont="1" applyBorder="1" applyAlignment="1">
      <alignment horizontal="center"/>
    </xf>
    <xf numFmtId="165" fontId="7" fillId="0" borderId="0" xfId="4" applyFont="1" applyAlignment="1">
      <alignment horizontal="center"/>
    </xf>
    <xf numFmtId="165" fontId="12" fillId="0" borderId="23" xfId="4" applyFont="1" applyBorder="1" applyAlignment="1">
      <alignment horizontal="center"/>
    </xf>
    <xf numFmtId="165" fontId="12" fillId="0" borderId="28" xfId="4" applyFont="1" applyBorder="1" applyAlignment="1">
      <alignment horizontal="center"/>
    </xf>
    <xf numFmtId="165" fontId="12" fillId="0" borderId="25" xfId="4" applyFont="1" applyBorder="1" applyAlignment="1">
      <alignment horizontal="center"/>
    </xf>
    <xf numFmtId="165" fontId="6" fillId="2" borderId="15" xfId="4" applyFont="1" applyFill="1" applyBorder="1" applyAlignment="1">
      <alignment horizontal="center"/>
    </xf>
    <xf numFmtId="165" fontId="6" fillId="2" borderId="12" xfId="4" applyFont="1" applyFill="1" applyBorder="1" applyAlignment="1">
      <alignment horizontal="center"/>
    </xf>
    <xf numFmtId="165" fontId="6" fillId="2" borderId="25" xfId="4" applyFont="1" applyFill="1" applyBorder="1" applyAlignment="1">
      <alignment horizontal="center"/>
    </xf>
    <xf numFmtId="165" fontId="11" fillId="0" borderId="15" xfId="0" applyNumberFormat="1" applyFont="1" applyBorder="1" applyAlignment="1" applyProtection="1">
      <alignment horizontal="left" vertical="center"/>
      <protection locked="0"/>
    </xf>
    <xf numFmtId="165" fontId="11" fillId="0" borderId="12" xfId="0" applyNumberFormat="1" applyFont="1" applyBorder="1" applyAlignment="1" applyProtection="1">
      <alignment horizontal="left" vertical="center"/>
      <protection locked="0"/>
    </xf>
    <xf numFmtId="165" fontId="11" fillId="0" borderId="24" xfId="0" applyNumberFormat="1" applyFont="1" applyBorder="1" applyAlignment="1" applyProtection="1">
      <alignment horizontal="left" vertical="center"/>
      <protection locked="0"/>
    </xf>
    <xf numFmtId="165" fontId="7" fillId="7" borderId="9" xfId="0" applyNumberFormat="1" applyFont="1" applyFill="1" applyBorder="1" applyAlignment="1" applyProtection="1">
      <alignment horizontal="left" vertical="center"/>
    </xf>
    <xf numFmtId="165" fontId="7" fillId="7" borderId="10" xfId="0" applyNumberFormat="1" applyFont="1" applyFill="1" applyBorder="1" applyAlignment="1" applyProtection="1">
      <alignment horizontal="left" vertical="center"/>
    </xf>
    <xf numFmtId="165" fontId="7" fillId="7" borderId="11" xfId="0" applyNumberFormat="1" applyFont="1" applyFill="1" applyBorder="1" applyAlignment="1" applyProtection="1">
      <alignment horizontal="left" vertical="center"/>
    </xf>
    <xf numFmtId="165" fontId="7" fillId="2" borderId="1" xfId="4" applyFont="1" applyFill="1" applyBorder="1" applyAlignment="1">
      <alignment horizontal="left"/>
    </xf>
    <xf numFmtId="165" fontId="12" fillId="2" borderId="15" xfId="4" quotePrefix="1" applyFont="1" applyFill="1" applyBorder="1" applyAlignment="1">
      <alignment horizontal="left"/>
    </xf>
    <xf numFmtId="165" fontId="12" fillId="2" borderId="23" xfId="4" quotePrefix="1" applyFont="1" applyFill="1" applyBorder="1" applyAlignment="1">
      <alignment horizontal="left"/>
    </xf>
    <xf numFmtId="165" fontId="12" fillId="0" borderId="4" xfId="4" applyFont="1" applyBorder="1" applyAlignment="1">
      <alignment horizontal="center"/>
    </xf>
    <xf numFmtId="165" fontId="12" fillId="0" borderId="0" xfId="4" applyFont="1" applyAlignment="1">
      <alignment horizontal="center"/>
    </xf>
    <xf numFmtId="0" fontId="7" fillId="0" borderId="39" xfId="4" applyNumberFormat="1" applyFont="1" applyBorder="1" applyAlignment="1" applyProtection="1">
      <alignment horizontal="left"/>
      <protection locked="0"/>
    </xf>
    <xf numFmtId="165" fontId="1" fillId="0" borderId="43" xfId="4" applyFont="1" applyBorder="1" applyAlignment="1">
      <alignment horizontal="left"/>
    </xf>
    <xf numFmtId="0" fontId="7" fillId="0" borderId="43" xfId="4" applyNumberFormat="1" applyFont="1" applyBorder="1" applyAlignment="1" applyProtection="1">
      <alignment horizontal="center" wrapText="1"/>
      <protection locked="0"/>
    </xf>
    <xf numFmtId="0" fontId="0" fillId="0" borderId="43" xfId="0" applyBorder="1" applyAlignment="1">
      <alignment horizontal="center" wrapText="1"/>
    </xf>
    <xf numFmtId="0" fontId="0" fillId="0" borderId="28" xfId="0" applyBorder="1" applyAlignment="1">
      <alignment horizontal="left"/>
    </xf>
    <xf numFmtId="0" fontId="0" fillId="0" borderId="25" xfId="0" applyBorder="1" applyAlignment="1">
      <alignment horizontal="left"/>
    </xf>
    <xf numFmtId="165" fontId="12" fillId="2" borderId="23" xfId="4" quotePrefix="1" applyFont="1" applyFill="1" applyBorder="1" applyAlignment="1"/>
    <xf numFmtId="0" fontId="0" fillId="0" borderId="28" xfId="0" applyBorder="1" applyAlignment="1"/>
    <xf numFmtId="0" fontId="0" fillId="0" borderId="25" xfId="0" applyBorder="1" applyAlignment="1"/>
    <xf numFmtId="165" fontId="12" fillId="5" borderId="23" xfId="4" applyFont="1" applyFill="1" applyBorder="1" applyAlignment="1">
      <alignment horizontal="left"/>
    </xf>
    <xf numFmtId="165" fontId="12" fillId="5" borderId="28" xfId="4" applyFont="1" applyFill="1" applyBorder="1" applyAlignment="1">
      <alignment horizontal="left"/>
    </xf>
    <xf numFmtId="0" fontId="7" fillId="0" borderId="39" xfId="4" applyNumberFormat="1" applyFont="1" applyBorder="1" applyAlignment="1" applyProtection="1">
      <alignment horizontal="center" wrapText="1"/>
      <protection locked="0"/>
    </xf>
    <xf numFmtId="0" fontId="0" fillId="0" borderId="39" xfId="0" applyBorder="1" applyAlignment="1">
      <alignment horizontal="center" wrapText="1"/>
    </xf>
    <xf numFmtId="0" fontId="7" fillId="0" borderId="42" xfId="4" applyNumberFormat="1" applyFont="1" applyBorder="1" applyAlignment="1" applyProtection="1">
      <alignment horizontal="center" wrapText="1"/>
      <protection locked="0"/>
    </xf>
    <xf numFmtId="0" fontId="0" fillId="0" borderId="42" xfId="0" applyBorder="1" applyAlignment="1">
      <alignment horizontal="center" wrapText="1"/>
    </xf>
    <xf numFmtId="165" fontId="12" fillId="0" borderId="15" xfId="4" quotePrefix="1" applyFont="1" applyBorder="1" applyAlignment="1">
      <alignment horizontal="center"/>
    </xf>
    <xf numFmtId="165" fontId="12" fillId="0" borderId="12" xfId="4" quotePrefix="1" applyFont="1" applyBorder="1" applyAlignment="1">
      <alignment horizontal="center"/>
    </xf>
    <xf numFmtId="165" fontId="29" fillId="2" borderId="71" xfId="4" quotePrefix="1" applyFont="1" applyFill="1" applyBorder="1" applyAlignment="1">
      <alignment horizontal="left"/>
    </xf>
    <xf numFmtId="165" fontId="29" fillId="2" borderId="28" xfId="4" quotePrefix="1" applyFont="1" applyFill="1" applyBorder="1" applyAlignment="1">
      <alignment horizontal="left"/>
    </xf>
    <xf numFmtId="165" fontId="29" fillId="2" borderId="25" xfId="4" quotePrefix="1" applyFont="1" applyFill="1" applyBorder="1" applyAlignment="1">
      <alignment horizontal="left"/>
    </xf>
    <xf numFmtId="165" fontId="29" fillId="2" borderId="71" xfId="4" quotePrefix="1" applyFont="1" applyFill="1" applyBorder="1" applyAlignment="1"/>
    <xf numFmtId="0" fontId="28" fillId="0" borderId="28" xfId="0" applyFont="1" applyBorder="1" applyAlignment="1"/>
    <xf numFmtId="0" fontId="28" fillId="0" borderId="25" xfId="0" applyFont="1" applyBorder="1" applyAlignment="1"/>
    <xf numFmtId="165" fontId="29" fillId="2" borderId="23" xfId="4" quotePrefix="1" applyFont="1" applyFill="1" applyBorder="1" applyAlignment="1">
      <alignment horizontal="left"/>
    </xf>
    <xf numFmtId="0" fontId="28" fillId="0" borderId="28" xfId="0" applyFont="1" applyBorder="1" applyAlignment="1">
      <alignment horizontal="left"/>
    </xf>
    <xf numFmtId="0" fontId="28" fillId="0" borderId="25" xfId="0" applyFont="1" applyBorder="1" applyAlignment="1">
      <alignment horizontal="left"/>
    </xf>
    <xf numFmtId="165" fontId="12" fillId="2" borderId="15" xfId="4" applyFont="1" applyFill="1" applyBorder="1" applyAlignment="1">
      <alignment horizontal="left"/>
    </xf>
    <xf numFmtId="165" fontId="12" fillId="2" borderId="12" xfId="4" applyFont="1" applyFill="1" applyBorder="1" applyAlignment="1">
      <alignment horizontal="left"/>
    </xf>
    <xf numFmtId="0" fontId="4" fillId="2" borderId="21" xfId="0" applyFont="1" applyFill="1" applyBorder="1" applyAlignment="1">
      <alignment horizontal="left"/>
    </xf>
    <xf numFmtId="0" fontId="4" fillId="2" borderId="27" xfId="0" applyFont="1" applyFill="1" applyBorder="1" applyAlignment="1">
      <alignment horizontal="left"/>
    </xf>
    <xf numFmtId="165" fontId="11" fillId="0" borderId="15" xfId="0" applyNumberFormat="1" applyFont="1" applyBorder="1" applyAlignment="1" applyProtection="1">
      <protection locked="0"/>
    </xf>
    <xf numFmtId="165" fontId="11" fillId="0" borderId="12" xfId="0" applyNumberFormat="1" applyFont="1" applyBorder="1" applyAlignment="1" applyProtection="1">
      <protection locked="0"/>
    </xf>
    <xf numFmtId="165" fontId="11" fillId="0" borderId="24" xfId="0" applyNumberFormat="1" applyFont="1" applyBorder="1" applyAlignment="1" applyProtection="1">
      <protection locked="0"/>
    </xf>
    <xf numFmtId="165" fontId="7" fillId="7" borderId="9" xfId="0" applyNumberFormat="1" applyFont="1" applyFill="1" applyBorder="1" applyAlignment="1">
      <alignment horizontal="left" vertical="center"/>
    </xf>
    <xf numFmtId="165" fontId="7" fillId="7" borderId="10" xfId="0" applyNumberFormat="1" applyFont="1" applyFill="1" applyBorder="1" applyAlignment="1">
      <alignment horizontal="left" vertical="center"/>
    </xf>
    <xf numFmtId="165" fontId="7" fillId="7" borderId="11" xfId="0" applyNumberFormat="1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6" fillId="0" borderId="24" xfId="0" applyFont="1" applyBorder="1" applyAlignment="1" applyProtection="1">
      <alignment horizontal="center"/>
      <protection locked="0"/>
    </xf>
    <xf numFmtId="0" fontId="3" fillId="0" borderId="9" xfId="0" quotePrefix="1" applyFont="1" applyBorder="1" applyAlignment="1">
      <alignment horizontal="center" vertical="center"/>
    </xf>
    <xf numFmtId="0" fontId="3" fillId="0" borderId="10" xfId="0" quotePrefix="1" applyFont="1" applyBorder="1" applyAlignment="1">
      <alignment horizontal="center" vertical="center"/>
    </xf>
    <xf numFmtId="0" fontId="3" fillId="0" borderId="11" xfId="0" quotePrefix="1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6" xfId="0" quotePrefix="1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3" fillId="0" borderId="12" xfId="0" quotePrefix="1" applyFont="1" applyBorder="1" applyAlignment="1">
      <alignment horizontal="center" vertical="center"/>
    </xf>
    <xf numFmtId="0" fontId="3" fillId="0" borderId="24" xfId="0" quotePrefix="1" applyFont="1" applyBorder="1" applyAlignment="1">
      <alignment horizontal="center" vertical="center"/>
    </xf>
    <xf numFmtId="165" fontId="6" fillId="10" borderId="9" xfId="4" applyFont="1" applyFill="1" applyBorder="1"/>
    <xf numFmtId="165" fontId="6" fillId="10" borderId="10" xfId="4" applyFont="1" applyFill="1" applyBorder="1"/>
    <xf numFmtId="165" fontId="6" fillId="10" borderId="11" xfId="4" applyFont="1" applyFill="1" applyBorder="1"/>
    <xf numFmtId="0" fontId="4" fillId="2" borderId="4" xfId="0" applyFont="1" applyFill="1" applyBorder="1"/>
    <xf numFmtId="0" fontId="4" fillId="2" borderId="0" xfId="0" applyFont="1" applyFill="1"/>
    <xf numFmtId="0" fontId="4" fillId="2" borderId="6" xfId="0" applyFont="1" applyFill="1" applyBorder="1"/>
    <xf numFmtId="165" fontId="1" fillId="10" borderId="4" xfId="4" applyFont="1" applyFill="1" applyBorder="1"/>
    <xf numFmtId="165" fontId="1" fillId="10" borderId="0" xfId="4" applyFont="1" applyFill="1"/>
    <xf numFmtId="165" fontId="1" fillId="10" borderId="6" xfId="4" applyFont="1" applyFill="1" applyBorder="1"/>
    <xf numFmtId="165" fontId="1" fillId="10" borderId="4" xfId="4" applyFont="1" applyFill="1" applyBorder="1" applyAlignment="1">
      <alignment vertical="center"/>
    </xf>
    <xf numFmtId="165" fontId="1" fillId="10" borderId="0" xfId="4" applyFont="1" applyFill="1" applyAlignment="1">
      <alignment vertical="center"/>
    </xf>
    <xf numFmtId="165" fontId="1" fillId="10" borderId="6" xfId="4" applyFont="1" applyFill="1" applyBorder="1" applyAlignment="1">
      <alignment vertical="center"/>
    </xf>
    <xf numFmtId="49" fontId="11" fillId="0" borderId="15" xfId="0" applyNumberFormat="1" applyFont="1" applyBorder="1" applyAlignment="1" applyProtection="1">
      <alignment horizontal="left" vertical="center"/>
      <protection locked="0"/>
    </xf>
    <xf numFmtId="49" fontId="11" fillId="0" borderId="12" xfId="0" applyNumberFormat="1" applyFont="1" applyBorder="1" applyAlignment="1" applyProtection="1">
      <alignment horizontal="left" vertical="center"/>
      <protection locked="0"/>
    </xf>
    <xf numFmtId="49" fontId="11" fillId="0" borderId="24" xfId="0" applyNumberFormat="1" applyFont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left"/>
    </xf>
    <xf numFmtId="165" fontId="6" fillId="5" borderId="25" xfId="4" applyFont="1" applyFill="1" applyBorder="1" applyAlignment="1">
      <alignment horizontal="left"/>
    </xf>
    <xf numFmtId="165" fontId="6" fillId="11" borderId="23" xfId="4" applyFont="1" applyFill="1" applyBorder="1" applyAlignment="1">
      <alignment horizontal="left"/>
    </xf>
    <xf numFmtId="165" fontId="6" fillId="11" borderId="28" xfId="4" applyFont="1" applyFill="1" applyBorder="1" applyAlignment="1">
      <alignment horizontal="left"/>
    </xf>
    <xf numFmtId="165" fontId="6" fillId="11" borderId="25" xfId="4" applyFont="1" applyFill="1" applyBorder="1" applyAlignment="1">
      <alignment horizontal="left"/>
    </xf>
    <xf numFmtId="0" fontId="6" fillId="0" borderId="9" xfId="2" applyNumberFormat="1" applyFont="1" applyBorder="1" applyAlignment="1" applyProtection="1">
      <alignment horizontal="left"/>
      <protection locked="0"/>
    </xf>
    <xf numFmtId="0" fontId="6" fillId="0" borderId="10" xfId="2" applyNumberFormat="1" applyFont="1" applyBorder="1" applyAlignment="1" applyProtection="1">
      <alignment horizontal="left"/>
      <protection locked="0"/>
    </xf>
    <xf numFmtId="0" fontId="6" fillId="0" borderId="11" xfId="2" applyNumberFormat="1" applyFont="1" applyBorder="1" applyAlignment="1" applyProtection="1">
      <alignment horizontal="left"/>
      <protection locked="0"/>
    </xf>
    <xf numFmtId="0" fontId="6" fillId="0" borderId="4" xfId="2" applyNumberFormat="1" applyFont="1" applyBorder="1" applyAlignment="1" applyProtection="1">
      <alignment horizontal="left"/>
      <protection locked="0"/>
    </xf>
    <xf numFmtId="0" fontId="6" fillId="0" borderId="0" xfId="2" applyNumberFormat="1" applyFont="1" applyAlignment="1" applyProtection="1">
      <alignment horizontal="left"/>
      <protection locked="0"/>
    </xf>
    <xf numFmtId="0" fontId="6" fillId="0" borderId="6" xfId="2" applyNumberFormat="1" applyFont="1" applyBorder="1" applyAlignment="1" applyProtection="1">
      <alignment horizontal="left"/>
      <protection locked="0"/>
    </xf>
    <xf numFmtId="0" fontId="6" fillId="0" borderId="15" xfId="2" applyNumberFormat="1" applyFont="1" applyBorder="1" applyAlignment="1" applyProtection="1">
      <alignment horizontal="left"/>
      <protection locked="0"/>
    </xf>
    <xf numFmtId="0" fontId="6" fillId="0" borderId="12" xfId="2" applyNumberFormat="1" applyFont="1" applyBorder="1" applyAlignment="1" applyProtection="1">
      <alignment horizontal="left"/>
      <protection locked="0"/>
    </xf>
    <xf numFmtId="0" fontId="6" fillId="0" borderId="24" xfId="2" applyNumberFormat="1" applyFont="1" applyBorder="1" applyAlignment="1" applyProtection="1">
      <alignment horizontal="left"/>
      <protection locked="0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165" fontId="9" fillId="2" borderId="15" xfId="2" applyFont="1" applyFill="1" applyBorder="1" applyAlignment="1" applyProtection="1">
      <protection locked="0"/>
    </xf>
    <xf numFmtId="165" fontId="9" fillId="2" borderId="12" xfId="2" applyFont="1" applyFill="1" applyBorder="1" applyAlignment="1" applyProtection="1">
      <protection locked="0"/>
    </xf>
  </cellXfs>
  <cellStyles count="6">
    <cellStyle name="Komma" xfId="1" builtinId="3"/>
    <cellStyle name="Normal" xfId="0" builtinId="0"/>
    <cellStyle name="Normal_1010" xfId="2" xr:uid="{00000000-0005-0000-0000-000002000000}"/>
    <cellStyle name="Normal_2380" xfId="3" xr:uid="{00000000-0005-0000-0000-000003000000}"/>
    <cellStyle name="Normal_2380-1" xfId="4" xr:uid="{00000000-0005-0000-0000-000004000000}"/>
    <cellStyle name="Prosent" xfId="5" builtinId="5"/>
  </cellStyles>
  <dxfs count="89"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1F497D"/>
      <color rgb="FF008080"/>
      <color rgb="FFE26B0A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9</xdr:row>
      <xdr:rowOff>95250</xdr:rowOff>
    </xdr:from>
    <xdr:to>
      <xdr:col>7</xdr:col>
      <xdr:colOff>866775</xdr:colOff>
      <xdr:row>43</xdr:row>
      <xdr:rowOff>104775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2A4D0452-C5D5-49E1-B58B-031CDD5F5442}"/>
            </a:ext>
          </a:extLst>
        </xdr:cNvPr>
        <xdr:cNvSpPr txBox="1">
          <a:spLocks noChangeArrowheads="1"/>
        </xdr:cNvSpPr>
      </xdr:nvSpPr>
      <xdr:spPr bwMode="auto">
        <a:xfrm>
          <a:off x="76200" y="1790700"/>
          <a:ext cx="5686425" cy="68103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2">
    <pageSetUpPr fitToPage="1"/>
  </sheetPr>
  <dimension ref="A1:R114"/>
  <sheetViews>
    <sheetView showGridLines="0" showZeros="0" tabSelected="1" zoomScaleNormal="100" workbookViewId="0">
      <selection sqref="A1:H4"/>
    </sheetView>
  </sheetViews>
  <sheetFormatPr baseColWidth="10" defaultColWidth="8.28515625" defaultRowHeight="15" x14ac:dyDescent="0.2"/>
  <cols>
    <col min="1" max="1" width="6.28515625" style="43" bestFit="1" customWidth="1"/>
    <col min="2" max="2" width="61.5703125" style="24" customWidth="1"/>
    <col min="3" max="3" width="9.28515625" style="24" customWidth="1"/>
    <col min="4" max="4" width="3.7109375" style="24" customWidth="1"/>
    <col min="5" max="10" width="11.7109375" style="24" customWidth="1"/>
    <col min="11" max="11" width="14.7109375" style="24" customWidth="1"/>
    <col min="12" max="12" width="14.28515625" style="23" customWidth="1"/>
    <col min="13" max="13" width="13.5703125" style="23" customWidth="1"/>
    <col min="14" max="14" width="8.28515625" style="23"/>
    <col min="15" max="16384" width="8.28515625" style="24"/>
  </cols>
  <sheetData>
    <row r="1" spans="1:18" ht="11.1" customHeight="1" x14ac:dyDescent="0.2">
      <c r="A1" s="472"/>
      <c r="B1" s="473"/>
      <c r="C1" s="473"/>
      <c r="D1" s="473"/>
      <c r="E1" s="473"/>
      <c r="F1" s="473"/>
      <c r="G1" s="473"/>
      <c r="H1" s="474"/>
      <c r="I1" s="481" t="s">
        <v>0</v>
      </c>
      <c r="J1" s="489"/>
      <c r="K1" s="490"/>
      <c r="L1" s="481" t="s">
        <v>1</v>
      </c>
      <c r="M1" s="482"/>
      <c r="O1" s="40"/>
      <c r="P1" s="40"/>
      <c r="Q1" s="40"/>
      <c r="R1" s="40"/>
    </row>
    <row r="2" spans="1:18" ht="20.100000000000001" customHeight="1" x14ac:dyDescent="0.2">
      <c r="A2" s="475"/>
      <c r="B2" s="476"/>
      <c r="C2" s="476"/>
      <c r="D2" s="476"/>
      <c r="E2" s="476"/>
      <c r="F2" s="476"/>
      <c r="G2" s="476"/>
      <c r="H2" s="477"/>
      <c r="I2" s="485"/>
      <c r="J2" s="491"/>
      <c r="K2" s="492"/>
      <c r="L2" s="483">
        <v>2740</v>
      </c>
      <c r="M2" s="484"/>
      <c r="O2" s="40"/>
      <c r="P2" s="40"/>
      <c r="Q2" s="40"/>
      <c r="R2" s="40"/>
    </row>
    <row r="3" spans="1:18" ht="11.1" customHeight="1" x14ac:dyDescent="0.2">
      <c r="A3" s="475"/>
      <c r="B3" s="476"/>
      <c r="C3" s="476"/>
      <c r="D3" s="476"/>
      <c r="E3" s="476"/>
      <c r="F3" s="476"/>
      <c r="G3" s="476"/>
      <c r="H3" s="477"/>
      <c r="I3" s="487" t="s">
        <v>2</v>
      </c>
      <c r="J3" s="493"/>
      <c r="K3" s="84" t="s">
        <v>3</v>
      </c>
      <c r="L3" s="487" t="s">
        <v>4</v>
      </c>
      <c r="M3" s="488"/>
      <c r="O3" s="40"/>
      <c r="P3" s="40"/>
      <c r="Q3" s="40"/>
      <c r="R3" s="40"/>
    </row>
    <row r="4" spans="1:18" ht="20.100000000000001" customHeight="1" x14ac:dyDescent="0.2">
      <c r="A4" s="475"/>
      <c r="B4" s="476"/>
      <c r="C4" s="476"/>
      <c r="D4" s="476"/>
      <c r="E4" s="476"/>
      <c r="F4" s="476"/>
      <c r="G4" s="476"/>
      <c r="H4" s="477"/>
      <c r="I4" s="485"/>
      <c r="J4" s="492"/>
      <c r="K4" s="372"/>
      <c r="L4" s="485"/>
      <c r="M4" s="486"/>
      <c r="O4" s="40"/>
      <c r="P4" s="40"/>
      <c r="Q4" s="40"/>
      <c r="R4" s="40"/>
    </row>
    <row r="5" spans="1:18" ht="11.1" customHeight="1" x14ac:dyDescent="0.2">
      <c r="A5" s="478" t="s">
        <v>5</v>
      </c>
      <c r="B5" s="479"/>
      <c r="C5" s="479"/>
      <c r="D5" s="479"/>
      <c r="E5" s="479"/>
      <c r="F5" s="479"/>
      <c r="G5" s="479"/>
      <c r="H5" s="480"/>
      <c r="I5" s="487" t="s">
        <v>6</v>
      </c>
      <c r="J5" s="493"/>
      <c r="K5" s="84" t="s">
        <v>7</v>
      </c>
      <c r="L5" s="487" t="s">
        <v>8</v>
      </c>
      <c r="M5" s="488"/>
      <c r="O5" s="40"/>
      <c r="P5" s="40"/>
      <c r="Q5" s="40"/>
      <c r="R5" s="40"/>
    </row>
    <row r="6" spans="1:18" ht="20.100000000000001" customHeight="1" x14ac:dyDescent="0.25">
      <c r="A6" s="513"/>
      <c r="B6" s="514"/>
      <c r="C6" s="514"/>
      <c r="D6" s="514"/>
      <c r="E6" s="514"/>
      <c r="F6" s="514"/>
      <c r="G6" s="514"/>
      <c r="H6" s="515"/>
      <c r="I6" s="528"/>
      <c r="J6" s="529"/>
      <c r="K6" s="371"/>
      <c r="L6" s="530">
        <v>2024</v>
      </c>
      <c r="M6" s="531"/>
      <c r="O6" s="40"/>
      <c r="P6" s="40"/>
      <c r="Q6" s="40"/>
      <c r="R6" s="40"/>
    </row>
    <row r="7" spans="1:18" ht="14.1" customHeight="1" x14ac:dyDescent="0.2">
      <c r="A7" s="516" t="s">
        <v>9</v>
      </c>
      <c r="B7" s="517"/>
      <c r="C7" s="517"/>
      <c r="D7" s="517"/>
      <c r="E7" s="517"/>
      <c r="F7" s="517"/>
      <c r="G7" s="517"/>
      <c r="H7" s="517"/>
      <c r="I7" s="517"/>
      <c r="J7" s="517"/>
      <c r="K7" s="517"/>
      <c r="L7" s="517"/>
      <c r="M7" s="518"/>
      <c r="O7" s="40"/>
      <c r="P7" s="40"/>
      <c r="Q7" s="40"/>
      <c r="R7" s="40"/>
    </row>
    <row r="8" spans="1:18" ht="14.1" customHeight="1" x14ac:dyDescent="0.2">
      <c r="A8" s="519"/>
      <c r="B8" s="520"/>
      <c r="C8" s="520"/>
      <c r="D8" s="520"/>
      <c r="E8" s="520"/>
      <c r="F8" s="520"/>
      <c r="G8" s="520"/>
      <c r="H8" s="520"/>
      <c r="I8" s="520"/>
      <c r="J8" s="520"/>
      <c r="K8" s="520"/>
      <c r="L8" s="520"/>
      <c r="M8" s="521"/>
      <c r="O8" s="40"/>
      <c r="P8" s="40"/>
      <c r="Q8" s="40"/>
      <c r="R8" s="40"/>
    </row>
    <row r="9" spans="1:18" ht="17.25" customHeight="1" x14ac:dyDescent="0.2">
      <c r="A9" s="470" t="s">
        <v>10</v>
      </c>
      <c r="B9" s="471"/>
      <c r="C9" s="471"/>
      <c r="D9" s="471"/>
      <c r="E9" s="471"/>
      <c r="F9" s="471"/>
      <c r="G9" s="471"/>
      <c r="H9" s="471"/>
      <c r="I9" s="8"/>
      <c r="J9" s="233" t="s">
        <v>11</v>
      </c>
      <c r="K9" s="86">
        <v>0.25</v>
      </c>
      <c r="L9" s="49"/>
      <c r="M9" s="137"/>
      <c r="O9" s="40"/>
      <c r="P9" s="40"/>
      <c r="Q9" s="40"/>
      <c r="R9" s="40"/>
    </row>
    <row r="10" spans="1:18" ht="17.25" customHeight="1" x14ac:dyDescent="0.2">
      <c r="A10" s="522" t="s">
        <v>12</v>
      </c>
      <c r="B10" s="523"/>
      <c r="C10" s="523"/>
      <c r="D10" s="523"/>
      <c r="E10" s="523"/>
      <c r="F10" s="523"/>
      <c r="G10" s="523"/>
      <c r="H10" s="523"/>
      <c r="I10" s="87"/>
      <c r="J10" s="234" t="s">
        <v>13</v>
      </c>
      <c r="K10" s="32">
        <v>0.15</v>
      </c>
      <c r="L10" s="138"/>
      <c r="M10" s="139">
        <v>0</v>
      </c>
      <c r="O10" s="40"/>
      <c r="P10" s="40"/>
      <c r="Q10" s="40"/>
      <c r="R10" s="40"/>
    </row>
    <row r="11" spans="1:18" ht="17.25" customHeight="1" x14ac:dyDescent="0.2">
      <c r="A11" s="524"/>
      <c r="B11" s="525"/>
      <c r="C11" s="525"/>
      <c r="D11" s="525"/>
      <c r="E11" s="525"/>
      <c r="F11" s="235"/>
      <c r="G11" s="235"/>
      <c r="H11" s="235"/>
      <c r="I11" s="235"/>
      <c r="J11" s="234" t="s">
        <v>14</v>
      </c>
      <c r="K11" s="36">
        <v>0.1111</v>
      </c>
      <c r="L11" s="138" t="s">
        <v>15</v>
      </c>
      <c r="M11" s="26"/>
      <c r="O11" s="40"/>
      <c r="P11" s="40"/>
      <c r="Q11" s="40"/>
      <c r="R11" s="40"/>
    </row>
    <row r="12" spans="1:18" ht="17.25" customHeight="1" x14ac:dyDescent="0.2">
      <c r="A12" s="526"/>
      <c r="B12" s="527"/>
      <c r="C12" s="25"/>
      <c r="D12" s="31"/>
      <c r="E12" s="39"/>
      <c r="F12" s="31"/>
      <c r="G12" s="39"/>
      <c r="H12" s="31"/>
      <c r="I12" s="39"/>
      <c r="J12" s="33" t="s">
        <v>16</v>
      </c>
      <c r="K12" s="30">
        <v>0.12</v>
      </c>
      <c r="L12" s="140"/>
      <c r="M12" s="34"/>
      <c r="O12" s="40"/>
      <c r="P12" s="40"/>
      <c r="Q12" s="40"/>
      <c r="R12" s="40"/>
    </row>
    <row r="13" spans="1:18" ht="15.6" customHeight="1" x14ac:dyDescent="0.2">
      <c r="A13" s="236"/>
      <c r="B13" s="170"/>
      <c r="C13" s="171"/>
      <c r="D13" s="174"/>
      <c r="E13" s="164" t="s">
        <v>17</v>
      </c>
      <c r="F13" s="165" t="s">
        <v>18</v>
      </c>
      <c r="G13" s="165" t="s">
        <v>19</v>
      </c>
      <c r="H13" s="165" t="s">
        <v>20</v>
      </c>
      <c r="I13" s="165" t="s">
        <v>21</v>
      </c>
      <c r="J13" s="166">
        <v>6</v>
      </c>
      <c r="K13" s="199" t="s">
        <v>22</v>
      </c>
      <c r="L13" s="203" t="s">
        <v>23</v>
      </c>
      <c r="M13" s="180"/>
      <c r="O13" s="40"/>
      <c r="P13" s="40"/>
      <c r="Q13" s="40"/>
      <c r="R13" s="40"/>
    </row>
    <row r="14" spans="1:18" ht="12" customHeight="1" x14ac:dyDescent="0.2">
      <c r="A14" s="237"/>
      <c r="B14" s="172" t="s">
        <v>24</v>
      </c>
      <c r="C14" s="173" t="s">
        <v>25</v>
      </c>
      <c r="D14" s="175" t="s">
        <v>26</v>
      </c>
      <c r="E14" s="167" t="s">
        <v>27</v>
      </c>
      <c r="F14" s="168" t="s">
        <v>28</v>
      </c>
      <c r="G14" s="168" t="s">
        <v>29</v>
      </c>
      <c r="H14" s="168" t="s">
        <v>30</v>
      </c>
      <c r="I14" s="168" t="s">
        <v>31</v>
      </c>
      <c r="J14" s="169" t="s">
        <v>32</v>
      </c>
      <c r="K14" s="238" t="s">
        <v>33</v>
      </c>
      <c r="L14" s="239" t="s">
        <v>34</v>
      </c>
      <c r="M14" s="240" t="s">
        <v>35</v>
      </c>
      <c r="O14" s="40"/>
      <c r="P14" s="40"/>
      <c r="Q14" s="40"/>
      <c r="R14" s="40"/>
    </row>
    <row r="15" spans="1:18" ht="18" x14ac:dyDescent="0.25">
      <c r="A15" s="110"/>
      <c r="B15" s="75" t="s">
        <v>36</v>
      </c>
      <c r="C15" s="75"/>
      <c r="D15" s="75"/>
      <c r="E15" s="75"/>
      <c r="F15" s="75"/>
      <c r="G15" s="75"/>
      <c r="H15" s="75"/>
      <c r="I15" s="75"/>
      <c r="J15" s="75"/>
      <c r="K15" s="75">
        <f>SUM(E15:J15)</f>
        <v>0</v>
      </c>
      <c r="L15" s="75" t="s">
        <v>37</v>
      </c>
      <c r="M15" s="76"/>
      <c r="O15" s="28"/>
      <c r="P15" s="28"/>
      <c r="Q15" s="28"/>
      <c r="R15" s="28"/>
    </row>
    <row r="16" spans="1:18" ht="18" x14ac:dyDescent="0.25">
      <c r="A16" s="127">
        <v>3</v>
      </c>
      <c r="B16" s="128" t="s">
        <v>38</v>
      </c>
      <c r="C16" s="131">
        <f>K9</f>
        <v>0.25</v>
      </c>
      <c r="D16" s="178"/>
      <c r="E16" s="27"/>
      <c r="F16" s="54"/>
      <c r="G16" s="54"/>
      <c r="H16" s="54"/>
      <c r="I16" s="54"/>
      <c r="J16" s="190"/>
      <c r="K16" s="201">
        <f>SUM(E16:J16)</f>
        <v>0</v>
      </c>
      <c r="L16" s="246">
        <f>'2740 (3) grunnlag omsetning'!J21</f>
        <v>0</v>
      </c>
      <c r="M16" s="181">
        <f t="shared" ref="M16:M23" si="0">K16-L16</f>
        <v>0</v>
      </c>
      <c r="O16" s="28"/>
      <c r="P16" s="28"/>
      <c r="Q16" s="28"/>
      <c r="R16" s="28"/>
    </row>
    <row r="17" spans="1:18" ht="18" x14ac:dyDescent="0.25">
      <c r="A17" s="91">
        <v>31</v>
      </c>
      <c r="B17" s="107" t="s">
        <v>39</v>
      </c>
      <c r="C17" s="96">
        <f>K10</f>
        <v>0.15</v>
      </c>
      <c r="D17" s="177"/>
      <c r="E17" s="188"/>
      <c r="F17" s="55"/>
      <c r="G17" s="55"/>
      <c r="H17" s="55"/>
      <c r="I17" s="55"/>
      <c r="J17" s="189"/>
      <c r="K17" s="200">
        <f t="shared" ref="K17:K20" si="1">SUM(E17:J17)</f>
        <v>0</v>
      </c>
      <c r="L17" s="247">
        <f>'2740 (3) grunnlag omsetning'!J37</f>
        <v>0</v>
      </c>
      <c r="M17" s="182">
        <f t="shared" si="0"/>
        <v>0</v>
      </c>
      <c r="O17" s="28"/>
      <c r="P17" s="28"/>
      <c r="Q17" s="28"/>
      <c r="R17" s="28"/>
    </row>
    <row r="18" spans="1:18" ht="18" x14ac:dyDescent="0.25">
      <c r="A18" s="91">
        <v>32</v>
      </c>
      <c r="B18" s="107" t="s">
        <v>40</v>
      </c>
      <c r="C18" s="95">
        <f>K11</f>
        <v>0.1111</v>
      </c>
      <c r="D18" s="177"/>
      <c r="E18" s="188"/>
      <c r="F18" s="55"/>
      <c r="G18" s="55"/>
      <c r="H18" s="55"/>
      <c r="I18" s="55"/>
      <c r="J18" s="189"/>
      <c r="K18" s="200">
        <f>SUM(E18:J18)</f>
        <v>0</v>
      </c>
      <c r="L18" s="247">
        <f>'2740 (3) grunnlag omsetning'!J53</f>
        <v>0</v>
      </c>
      <c r="M18" s="182">
        <f t="shared" si="0"/>
        <v>0</v>
      </c>
      <c r="O18" s="28"/>
      <c r="P18" s="28"/>
      <c r="Q18" s="28"/>
      <c r="R18" s="28"/>
    </row>
    <row r="19" spans="1:18" ht="18" x14ac:dyDescent="0.25">
      <c r="A19" s="91">
        <v>33</v>
      </c>
      <c r="B19" s="107" t="s">
        <v>41</v>
      </c>
      <c r="C19" s="97">
        <f>K12</f>
        <v>0.12</v>
      </c>
      <c r="D19" s="177"/>
      <c r="E19" s="188"/>
      <c r="F19" s="55"/>
      <c r="G19" s="55"/>
      <c r="H19" s="55"/>
      <c r="I19" s="55"/>
      <c r="J19" s="189"/>
      <c r="K19" s="200">
        <f t="shared" si="1"/>
        <v>0</v>
      </c>
      <c r="L19" s="247">
        <f>'2740 (3) grunnlag omsetning'!J69</f>
        <v>0</v>
      </c>
      <c r="M19" s="182">
        <f t="shared" si="0"/>
        <v>0</v>
      </c>
      <c r="O19" s="28"/>
      <c r="P19" s="28"/>
      <c r="Q19" s="28"/>
      <c r="R19" s="28"/>
    </row>
    <row r="20" spans="1:18" ht="18" x14ac:dyDescent="0.25">
      <c r="A20" s="91">
        <v>5</v>
      </c>
      <c r="B20" s="107" t="s">
        <v>42</v>
      </c>
      <c r="C20" s="98" t="s">
        <v>43</v>
      </c>
      <c r="D20" s="177"/>
      <c r="E20" s="188"/>
      <c r="F20" s="55"/>
      <c r="G20" s="55"/>
      <c r="H20" s="55"/>
      <c r="I20" s="55"/>
      <c r="J20" s="189"/>
      <c r="K20" s="200">
        <f t="shared" si="1"/>
        <v>0</v>
      </c>
      <c r="L20" s="247">
        <f>'2740 (3) grunnlag omsetning'!J85</f>
        <v>0</v>
      </c>
      <c r="M20" s="182">
        <f t="shared" si="0"/>
        <v>0</v>
      </c>
      <c r="O20" s="28"/>
      <c r="P20" s="28"/>
      <c r="Q20" s="28"/>
      <c r="R20" s="28"/>
    </row>
    <row r="21" spans="1:18" ht="18" x14ac:dyDescent="0.25">
      <c r="A21" s="91">
        <v>51</v>
      </c>
      <c r="B21" s="107" t="s">
        <v>44</v>
      </c>
      <c r="C21" s="98" t="s">
        <v>43</v>
      </c>
      <c r="D21" s="177"/>
      <c r="E21" s="188"/>
      <c r="F21" s="55"/>
      <c r="G21" s="55"/>
      <c r="H21" s="55"/>
      <c r="I21" s="55"/>
      <c r="J21" s="189"/>
      <c r="K21" s="200">
        <f>SUM(E21:J21)</f>
        <v>0</v>
      </c>
      <c r="L21" s="247">
        <f>'2740 (3) grunnlag omsetning'!J98</f>
        <v>0</v>
      </c>
      <c r="M21" s="182">
        <f t="shared" si="0"/>
        <v>0</v>
      </c>
      <c r="O21" s="28"/>
      <c r="P21" s="28"/>
      <c r="Q21" s="28"/>
      <c r="R21" s="28"/>
    </row>
    <row r="22" spans="1:18" ht="18" x14ac:dyDescent="0.25">
      <c r="A22" s="91">
        <v>52</v>
      </c>
      <c r="B22" s="107" t="s">
        <v>45</v>
      </c>
      <c r="C22" s="98" t="s">
        <v>43</v>
      </c>
      <c r="D22" s="177"/>
      <c r="E22" s="188"/>
      <c r="F22" s="55"/>
      <c r="G22" s="55"/>
      <c r="H22" s="55"/>
      <c r="I22" s="55"/>
      <c r="J22" s="189"/>
      <c r="K22" s="200">
        <f>SUM(E22:J22)</f>
        <v>0</v>
      </c>
      <c r="L22" s="247">
        <f>'2740 (3) grunnlag omsetning'!J111</f>
        <v>0</v>
      </c>
      <c r="M22" s="182">
        <f t="shared" si="0"/>
        <v>0</v>
      </c>
      <c r="O22" s="28"/>
      <c r="P22" s="28"/>
      <c r="Q22" s="28"/>
      <c r="R22" s="28"/>
    </row>
    <row r="23" spans="1:18" ht="18" x14ac:dyDescent="0.25">
      <c r="A23" s="127">
        <v>6</v>
      </c>
      <c r="B23" s="128" t="s">
        <v>46</v>
      </c>
      <c r="C23" s="129"/>
      <c r="D23" s="178"/>
      <c r="E23" s="27"/>
      <c r="F23" s="54"/>
      <c r="G23" s="54"/>
      <c r="H23" s="54"/>
      <c r="I23" s="54"/>
      <c r="J23" s="190"/>
      <c r="K23" s="201">
        <f>SUM(E23:J23)</f>
        <v>0</v>
      </c>
      <c r="L23" s="248">
        <f>'2740 (3) grunnlag omsetning'!J124</f>
        <v>0</v>
      </c>
      <c r="M23" s="181">
        <f t="shared" si="0"/>
        <v>0</v>
      </c>
      <c r="O23" s="28"/>
      <c r="P23" s="28"/>
      <c r="Q23" s="28"/>
      <c r="R23" s="28"/>
    </row>
    <row r="24" spans="1:18" ht="18" x14ac:dyDescent="0.25">
      <c r="A24" s="101"/>
      <c r="B24" s="141" t="s">
        <v>47</v>
      </c>
      <c r="C24" s="90"/>
      <c r="D24" s="176"/>
      <c r="E24" s="191">
        <f>SUM(E16:E23)</f>
        <v>0</v>
      </c>
      <c r="F24" s="102">
        <f t="shared" ref="F24:M24" si="2">SUM(F16:F23)</f>
        <v>0</v>
      </c>
      <c r="G24" s="102">
        <f t="shared" si="2"/>
        <v>0</v>
      </c>
      <c r="H24" s="102">
        <f t="shared" si="2"/>
        <v>0</v>
      </c>
      <c r="I24" s="102">
        <f t="shared" si="2"/>
        <v>0</v>
      </c>
      <c r="J24" s="192">
        <f t="shared" si="2"/>
        <v>0</v>
      </c>
      <c r="K24" s="202">
        <f t="shared" si="2"/>
        <v>0</v>
      </c>
      <c r="L24" s="344">
        <f t="shared" si="2"/>
        <v>0</v>
      </c>
      <c r="M24" s="345">
        <f t="shared" si="2"/>
        <v>0</v>
      </c>
      <c r="O24" s="28"/>
      <c r="P24" s="28"/>
      <c r="Q24" s="28"/>
      <c r="R24" s="28"/>
    </row>
    <row r="25" spans="1:18" ht="18" x14ac:dyDescent="0.25">
      <c r="A25" s="127">
        <v>81</v>
      </c>
      <c r="B25" s="128" t="s">
        <v>48</v>
      </c>
      <c r="C25" s="131">
        <f>K9</f>
        <v>0.25</v>
      </c>
      <c r="D25" s="178"/>
      <c r="E25" s="27"/>
      <c r="F25" s="54"/>
      <c r="G25" s="54"/>
      <c r="H25" s="54"/>
      <c r="I25" s="54"/>
      <c r="J25" s="190"/>
      <c r="K25" s="181">
        <f t="shared" ref="K25:K29" si="3">SUM(E25:J25)</f>
        <v>0</v>
      </c>
      <c r="L25" s="247">
        <f>'2740 (3) grunnlag omsetning'!J137</f>
        <v>0</v>
      </c>
      <c r="M25" s="181">
        <f t="shared" ref="M25:M35" si="4">K25-L25</f>
        <v>0</v>
      </c>
      <c r="O25" s="28"/>
      <c r="P25" s="28"/>
      <c r="Q25" s="28"/>
      <c r="R25" s="28"/>
    </row>
    <row r="26" spans="1:18" ht="18" x14ac:dyDescent="0.25">
      <c r="A26" s="91">
        <v>82</v>
      </c>
      <c r="B26" s="107" t="s">
        <v>49</v>
      </c>
      <c r="C26" s="99">
        <f>K9</f>
        <v>0.25</v>
      </c>
      <c r="D26" s="177"/>
      <c r="E26" s="188"/>
      <c r="F26" s="55"/>
      <c r="G26" s="55"/>
      <c r="H26" s="55"/>
      <c r="I26" s="55"/>
      <c r="J26" s="189"/>
      <c r="K26" s="182">
        <f t="shared" si="3"/>
        <v>0</v>
      </c>
      <c r="L26" s="247">
        <f>'2740 (3) grunnlag omsetning'!J153</f>
        <v>0</v>
      </c>
      <c r="M26" s="181">
        <f t="shared" si="4"/>
        <v>0</v>
      </c>
      <c r="O26" s="28"/>
      <c r="P26" s="28"/>
      <c r="Q26" s="28"/>
      <c r="R26" s="28"/>
    </row>
    <row r="27" spans="1:18" ht="18" x14ac:dyDescent="0.25">
      <c r="A27" s="91">
        <v>83</v>
      </c>
      <c r="B27" s="107" t="s">
        <v>50</v>
      </c>
      <c r="C27" s="96">
        <f>K10</f>
        <v>0.15</v>
      </c>
      <c r="D27" s="177"/>
      <c r="E27" s="188"/>
      <c r="F27" s="55"/>
      <c r="G27" s="55"/>
      <c r="H27" s="55"/>
      <c r="I27" s="55"/>
      <c r="J27" s="189"/>
      <c r="K27" s="182">
        <f t="shared" si="3"/>
        <v>0</v>
      </c>
      <c r="L27" s="346">
        <f>'2740 (3) grunnlag omsetning'!J168</f>
        <v>0</v>
      </c>
      <c r="M27" s="181">
        <f t="shared" si="4"/>
        <v>0</v>
      </c>
      <c r="O27" s="28"/>
      <c r="P27" s="28"/>
      <c r="Q27" s="28"/>
      <c r="R27" s="28"/>
    </row>
    <row r="28" spans="1:18" ht="18" x14ac:dyDescent="0.25">
      <c r="A28" s="91">
        <v>84</v>
      </c>
      <c r="B28" s="107" t="s">
        <v>51</v>
      </c>
      <c r="C28" s="96">
        <f>K10</f>
        <v>0.15</v>
      </c>
      <c r="D28" s="177"/>
      <c r="E28" s="188"/>
      <c r="F28" s="55"/>
      <c r="G28" s="55"/>
      <c r="H28" s="55"/>
      <c r="I28" s="55"/>
      <c r="J28" s="189"/>
      <c r="K28" s="182">
        <f t="shared" si="3"/>
        <v>0</v>
      </c>
      <c r="L28" s="348">
        <f>'2740 (3) grunnlag omsetning'!J183</f>
        <v>0</v>
      </c>
      <c r="M28" s="181">
        <f t="shared" si="4"/>
        <v>0</v>
      </c>
      <c r="O28" s="28"/>
      <c r="P28" s="28"/>
      <c r="Q28" s="28"/>
      <c r="R28" s="28"/>
    </row>
    <row r="29" spans="1:18" ht="18" x14ac:dyDescent="0.25">
      <c r="A29" s="91">
        <v>85</v>
      </c>
      <c r="B29" s="107" t="s">
        <v>52</v>
      </c>
      <c r="C29" s="98" t="s">
        <v>43</v>
      </c>
      <c r="D29" s="177"/>
      <c r="E29" s="188"/>
      <c r="F29" s="55"/>
      <c r="G29" s="55"/>
      <c r="H29" s="55"/>
      <c r="I29" s="55"/>
      <c r="J29" s="189"/>
      <c r="K29" s="182">
        <f t="shared" si="3"/>
        <v>0</v>
      </c>
      <c r="L29" s="247">
        <f>'2740 (3) grunnlag omsetning'!J199</f>
        <v>0</v>
      </c>
      <c r="M29" s="181">
        <f t="shared" si="4"/>
        <v>0</v>
      </c>
      <c r="O29" s="28"/>
      <c r="P29" s="28"/>
      <c r="Q29" s="28"/>
      <c r="R29" s="28"/>
    </row>
    <row r="30" spans="1:18" ht="18" x14ac:dyDescent="0.25">
      <c r="A30" s="91">
        <v>86</v>
      </c>
      <c r="B30" s="107" t="s">
        <v>53</v>
      </c>
      <c r="C30" s="99">
        <f>K9</f>
        <v>0.25</v>
      </c>
      <c r="D30" s="177"/>
      <c r="E30" s="188"/>
      <c r="F30" s="55"/>
      <c r="G30" s="55"/>
      <c r="H30" s="55"/>
      <c r="I30" s="55"/>
      <c r="J30" s="189"/>
      <c r="K30" s="182">
        <f t="shared" ref="K30:K38" si="5">SUM(E30:J30)</f>
        <v>0</v>
      </c>
      <c r="L30" s="346">
        <f>'2740 (3) grunnlag omsetning'!J212</f>
        <v>0</v>
      </c>
      <c r="M30" s="181">
        <f t="shared" si="4"/>
        <v>0</v>
      </c>
      <c r="O30" s="28"/>
      <c r="P30" s="28"/>
      <c r="Q30" s="28"/>
      <c r="R30" s="28"/>
    </row>
    <row r="31" spans="1:18" ht="18" x14ac:dyDescent="0.25">
      <c r="A31" s="91">
        <v>87</v>
      </c>
      <c r="B31" s="107" t="s">
        <v>54</v>
      </c>
      <c r="C31" s="99">
        <f>K9</f>
        <v>0.25</v>
      </c>
      <c r="D31" s="177"/>
      <c r="E31" s="188"/>
      <c r="F31" s="55"/>
      <c r="G31" s="55"/>
      <c r="H31" s="55"/>
      <c r="I31" s="55"/>
      <c r="J31" s="189"/>
      <c r="K31" s="182">
        <f t="shared" si="5"/>
        <v>0</v>
      </c>
      <c r="L31" s="348">
        <f>'2740 (3) grunnlag omsetning'!J228</f>
        <v>0</v>
      </c>
      <c r="M31" s="181">
        <f t="shared" si="4"/>
        <v>0</v>
      </c>
      <c r="O31" s="28"/>
      <c r="P31" s="28"/>
      <c r="Q31" s="28"/>
      <c r="R31" s="28"/>
    </row>
    <row r="32" spans="1:18" ht="18" x14ac:dyDescent="0.25">
      <c r="A32" s="91">
        <v>88</v>
      </c>
      <c r="B32" s="107" t="s">
        <v>55</v>
      </c>
      <c r="C32" s="97">
        <f>K12</f>
        <v>0.12</v>
      </c>
      <c r="D32" s="177"/>
      <c r="E32" s="188"/>
      <c r="F32" s="55"/>
      <c r="G32" s="55"/>
      <c r="H32" s="55"/>
      <c r="I32" s="55"/>
      <c r="J32" s="189"/>
      <c r="K32" s="182">
        <f t="shared" si="5"/>
        <v>0</v>
      </c>
      <c r="L32" s="247">
        <f>'2740 (3) grunnlag omsetning'!J244</f>
        <v>0</v>
      </c>
      <c r="M32" s="181">
        <f t="shared" si="4"/>
        <v>0</v>
      </c>
      <c r="O32" s="28"/>
      <c r="P32" s="28"/>
      <c r="Q32" s="28"/>
      <c r="R32" s="28"/>
    </row>
    <row r="33" spans="1:18" ht="18" x14ac:dyDescent="0.25">
      <c r="A33" s="91">
        <v>89</v>
      </c>
      <c r="B33" s="107" t="s">
        <v>56</v>
      </c>
      <c r="C33" s="97">
        <f>K12</f>
        <v>0.12</v>
      </c>
      <c r="D33" s="177"/>
      <c r="E33" s="188"/>
      <c r="F33" s="55"/>
      <c r="G33" s="55"/>
      <c r="H33" s="55"/>
      <c r="I33" s="55"/>
      <c r="J33" s="189"/>
      <c r="K33" s="182">
        <f t="shared" si="5"/>
        <v>0</v>
      </c>
      <c r="L33" s="247">
        <f>'2740 (3) grunnlag omsetning'!J260</f>
        <v>0</v>
      </c>
      <c r="M33" s="181">
        <f t="shared" si="4"/>
        <v>0</v>
      </c>
      <c r="O33" s="28"/>
      <c r="P33" s="28"/>
      <c r="Q33" s="28"/>
      <c r="R33" s="28"/>
    </row>
    <row r="34" spans="1:18" ht="18" x14ac:dyDescent="0.25">
      <c r="A34" s="91">
        <v>91</v>
      </c>
      <c r="B34" s="107" t="s">
        <v>57</v>
      </c>
      <c r="C34" s="99">
        <f>K9</f>
        <v>0.25</v>
      </c>
      <c r="D34" s="177"/>
      <c r="E34" s="188"/>
      <c r="F34" s="55"/>
      <c r="G34" s="55"/>
      <c r="H34" s="55"/>
      <c r="I34" s="55"/>
      <c r="J34" s="189"/>
      <c r="K34" s="182">
        <f t="shared" si="5"/>
        <v>0</v>
      </c>
      <c r="L34" s="346">
        <f>'2740 (3) grunnlag omsetning'!J276</f>
        <v>0</v>
      </c>
      <c r="M34" s="181">
        <f t="shared" si="4"/>
        <v>0</v>
      </c>
      <c r="O34" s="28"/>
      <c r="P34" s="28"/>
      <c r="Q34" s="28"/>
      <c r="R34" s="28"/>
    </row>
    <row r="35" spans="1:18" ht="18" x14ac:dyDescent="0.25">
      <c r="A35" s="93">
        <v>92</v>
      </c>
      <c r="B35" s="108" t="s">
        <v>58</v>
      </c>
      <c r="C35" s="100">
        <f>K9</f>
        <v>0.25</v>
      </c>
      <c r="D35" s="179"/>
      <c r="E35" s="193"/>
      <c r="F35" s="56"/>
      <c r="G35" s="56"/>
      <c r="H35" s="56"/>
      <c r="I35" s="56"/>
      <c r="J35" s="194"/>
      <c r="K35" s="183">
        <f t="shared" si="5"/>
        <v>0</v>
      </c>
      <c r="L35" s="347">
        <f>'2740 (3) grunnlag omsetning'!J292</f>
        <v>0</v>
      </c>
      <c r="M35" s="181">
        <f t="shared" si="4"/>
        <v>0</v>
      </c>
      <c r="O35" s="28"/>
      <c r="P35" s="28"/>
      <c r="Q35" s="28"/>
      <c r="R35" s="28"/>
    </row>
    <row r="36" spans="1:18" ht="18" x14ac:dyDescent="0.25">
      <c r="A36" s="133"/>
      <c r="B36" s="134" t="s">
        <v>59</v>
      </c>
      <c r="C36" s="135"/>
      <c r="D36" s="210"/>
      <c r="E36" s="223">
        <f>SUM(E24:E35)</f>
        <v>0</v>
      </c>
      <c r="F36" s="136">
        <f>SUM(F24:F35)</f>
        <v>0</v>
      </c>
      <c r="G36" s="136">
        <f>SUM(G24:G35)</f>
        <v>0</v>
      </c>
      <c r="H36" s="136">
        <f>SUM(H24:H35)</f>
        <v>0</v>
      </c>
      <c r="I36" s="136">
        <f t="shared" ref="I36:J36" si="6">SUM(I24:I35)</f>
        <v>0</v>
      </c>
      <c r="J36" s="224">
        <f t="shared" si="6"/>
        <v>0</v>
      </c>
      <c r="K36" s="59">
        <f t="shared" si="5"/>
        <v>0</v>
      </c>
      <c r="L36" s="344">
        <f>SUM(L24:L35)</f>
        <v>0</v>
      </c>
      <c r="M36" s="345">
        <f>SUM(M24:M35)</f>
        <v>0</v>
      </c>
      <c r="O36" s="28"/>
      <c r="P36" s="28"/>
      <c r="Q36" s="28"/>
      <c r="R36" s="28"/>
    </row>
    <row r="37" spans="1:18" ht="18" x14ac:dyDescent="0.25">
      <c r="A37" s="110"/>
      <c r="B37" s="75" t="s">
        <v>60</v>
      </c>
      <c r="C37" s="75"/>
      <c r="D37" s="75"/>
      <c r="E37" s="75"/>
      <c r="F37" s="75"/>
      <c r="G37" s="75"/>
      <c r="H37" s="75"/>
      <c r="I37" s="75"/>
      <c r="J37" s="75"/>
      <c r="K37" s="75">
        <f t="shared" si="5"/>
        <v>0</v>
      </c>
      <c r="L37" s="75"/>
      <c r="M37" s="76"/>
      <c r="O37" s="28"/>
      <c r="P37" s="28"/>
      <c r="Q37" s="28"/>
      <c r="R37" s="28"/>
    </row>
    <row r="38" spans="1:18" ht="18" x14ac:dyDescent="0.25">
      <c r="A38" s="130">
        <v>3</v>
      </c>
      <c r="B38" s="128" t="s">
        <v>38</v>
      </c>
      <c r="C38" s="131">
        <f>C16</f>
        <v>0.25</v>
      </c>
      <c r="D38" s="178"/>
      <c r="E38" s="352">
        <f>ROUNDDOWN(E16*$C16,0)</f>
        <v>0</v>
      </c>
      <c r="F38" s="102">
        <f t="shared" ref="F38:J38" si="7">ROUNDDOWN(F16*$C16,0)</f>
        <v>0</v>
      </c>
      <c r="G38" s="355">
        <f t="shared" si="7"/>
        <v>0</v>
      </c>
      <c r="H38" s="356">
        <f t="shared" si="7"/>
        <v>0</v>
      </c>
      <c r="I38" s="356">
        <f t="shared" si="7"/>
        <v>0</v>
      </c>
      <c r="J38" s="192">
        <f t="shared" si="7"/>
        <v>0</v>
      </c>
      <c r="K38" s="207">
        <f t="shared" si="5"/>
        <v>0</v>
      </c>
      <c r="L38" s="220">
        <f>'2740 (3) grunnlag omsetning'!J22</f>
        <v>0</v>
      </c>
      <c r="M38" s="208">
        <f>K38-L38</f>
        <v>0</v>
      </c>
      <c r="O38" s="28"/>
      <c r="P38" s="28"/>
      <c r="Q38" s="28"/>
      <c r="R38" s="28"/>
    </row>
    <row r="39" spans="1:18" ht="18" x14ac:dyDescent="0.25">
      <c r="A39" s="103">
        <v>31</v>
      </c>
      <c r="B39" s="107" t="s">
        <v>39</v>
      </c>
      <c r="C39" s="96">
        <f>C17</f>
        <v>0.15</v>
      </c>
      <c r="D39" s="177"/>
      <c r="E39" s="353">
        <f>ROUNDDOWN(E17*$C17,0)</f>
        <v>0</v>
      </c>
      <c r="F39" s="354">
        <f t="shared" ref="F39:J39" si="8">ROUNDDOWN(F17*$C17,0)</f>
        <v>0</v>
      </c>
      <c r="G39" s="354">
        <f t="shared" si="8"/>
        <v>0</v>
      </c>
      <c r="H39" s="354">
        <f t="shared" si="8"/>
        <v>0</v>
      </c>
      <c r="I39" s="104">
        <f t="shared" si="8"/>
        <v>0</v>
      </c>
      <c r="J39" s="198">
        <f t="shared" si="8"/>
        <v>0</v>
      </c>
      <c r="K39" s="204">
        <f t="shared" ref="K39" si="9">SUM(E39:J39)</f>
        <v>0</v>
      </c>
      <c r="L39" s="349">
        <f>'2740 (3) grunnlag omsetning'!J38</f>
        <v>0</v>
      </c>
      <c r="M39" s="205">
        <f>K39-L39</f>
        <v>0</v>
      </c>
      <c r="O39" s="28"/>
      <c r="P39" s="28"/>
      <c r="Q39" s="28"/>
      <c r="R39" s="28"/>
    </row>
    <row r="40" spans="1:18" ht="18" x14ac:dyDescent="0.25">
      <c r="A40" s="103">
        <v>32</v>
      </c>
      <c r="B40" s="107" t="s">
        <v>40</v>
      </c>
      <c r="C40" s="95">
        <f>C18</f>
        <v>0.1111</v>
      </c>
      <c r="D40" s="177"/>
      <c r="E40" s="197">
        <f>ROUNDDOWN(E18*$C18,0)</f>
        <v>0</v>
      </c>
      <c r="F40" s="357">
        <f t="shared" ref="F40:J40" si="10">ROUNDDOWN(F18*$C18,0)</f>
        <v>0</v>
      </c>
      <c r="G40" s="357">
        <f t="shared" si="10"/>
        <v>0</v>
      </c>
      <c r="H40" s="357">
        <f t="shared" si="10"/>
        <v>0</v>
      </c>
      <c r="I40" s="357">
        <f t="shared" si="10"/>
        <v>0</v>
      </c>
      <c r="J40" s="198">
        <f t="shared" si="10"/>
        <v>0</v>
      </c>
      <c r="K40" s="204">
        <f>SUM(E40:J40)</f>
        <v>0</v>
      </c>
      <c r="L40" s="349">
        <f>'2740 (3) grunnlag omsetning'!J54</f>
        <v>0</v>
      </c>
      <c r="M40" s="205">
        <f>K40-L40</f>
        <v>0</v>
      </c>
      <c r="O40" s="28"/>
      <c r="P40" s="28"/>
      <c r="Q40" s="28"/>
      <c r="R40" s="28"/>
    </row>
    <row r="41" spans="1:18" ht="18" x14ac:dyDescent="0.25">
      <c r="A41" s="103">
        <v>33</v>
      </c>
      <c r="B41" s="107" t="s">
        <v>41</v>
      </c>
      <c r="C41" s="97">
        <f>C19</f>
        <v>0.12</v>
      </c>
      <c r="D41" s="177"/>
      <c r="E41" s="197">
        <f>ROUNDDOWN(E19*$C19,0)</f>
        <v>0</v>
      </c>
      <c r="F41" s="357">
        <f t="shared" ref="F41:J41" si="11">ROUNDDOWN(F19*$C19,0)</f>
        <v>0</v>
      </c>
      <c r="G41" s="357">
        <f t="shared" si="11"/>
        <v>0</v>
      </c>
      <c r="H41" s="357">
        <f t="shared" si="11"/>
        <v>0</v>
      </c>
      <c r="I41" s="357">
        <f t="shared" si="11"/>
        <v>0</v>
      </c>
      <c r="J41" s="198">
        <f t="shared" si="11"/>
        <v>0</v>
      </c>
      <c r="K41" s="204">
        <f t="shared" ref="K41" si="12">SUM(E41:J41)</f>
        <v>0</v>
      </c>
      <c r="L41" s="349">
        <f>'2740 (3) grunnlag omsetning'!J70</f>
        <v>0</v>
      </c>
      <c r="M41" s="205">
        <f>K41-L41</f>
        <v>0</v>
      </c>
      <c r="O41" s="28"/>
      <c r="P41" s="28"/>
      <c r="Q41" s="28"/>
      <c r="R41" s="28"/>
    </row>
    <row r="42" spans="1:18" ht="18" x14ac:dyDescent="0.25">
      <c r="A42" s="103">
        <v>81</v>
      </c>
      <c r="B42" s="107" t="s">
        <v>48</v>
      </c>
      <c r="C42" s="99">
        <f>C25</f>
        <v>0.25</v>
      </c>
      <c r="D42" s="177"/>
      <c r="E42" s="197">
        <f>ROUNDDOWN(E25*$C25,0)</f>
        <v>0</v>
      </c>
      <c r="F42" s="357">
        <f t="shared" ref="F42:J42" si="13">ROUNDDOWN(F25*$C25,0)</f>
        <v>0</v>
      </c>
      <c r="G42" s="357">
        <f t="shared" si="13"/>
        <v>0</v>
      </c>
      <c r="H42" s="357">
        <f t="shared" si="13"/>
        <v>0</v>
      </c>
      <c r="I42" s="357">
        <f t="shared" si="13"/>
        <v>0</v>
      </c>
      <c r="J42" s="198">
        <f t="shared" si="13"/>
        <v>0</v>
      </c>
      <c r="K42" s="204">
        <f t="shared" ref="K42:K45" si="14">SUM(E42:J42)</f>
        <v>0</v>
      </c>
      <c r="L42" s="532">
        <f>'2740 (3) grunnlag omsetning'!J138+'2740 (3) grunnlag omsetning'!J154</f>
        <v>0</v>
      </c>
      <c r="M42" s="494">
        <f>K42+K43-L42</f>
        <v>0</v>
      </c>
      <c r="O42" s="28"/>
      <c r="P42" s="28"/>
      <c r="Q42" s="28"/>
      <c r="R42" s="28"/>
    </row>
    <row r="43" spans="1:18" ht="18" x14ac:dyDescent="0.25">
      <c r="A43" s="103">
        <v>82</v>
      </c>
      <c r="B43" s="107" t="s">
        <v>49</v>
      </c>
      <c r="C43" s="99">
        <f>C26</f>
        <v>0.25</v>
      </c>
      <c r="D43" s="177"/>
      <c r="E43" s="197">
        <f>ROUNDDOWN(E26*$C26,0)</f>
        <v>0</v>
      </c>
      <c r="F43" s="357">
        <f t="shared" ref="F43:J43" si="15">ROUNDDOWN(F26*$C26,0)</f>
        <v>0</v>
      </c>
      <c r="G43" s="357">
        <f t="shared" si="15"/>
        <v>0</v>
      </c>
      <c r="H43" s="357">
        <f t="shared" si="15"/>
        <v>0</v>
      </c>
      <c r="I43" s="357">
        <f t="shared" si="15"/>
        <v>0</v>
      </c>
      <c r="J43" s="357">
        <f t="shared" si="15"/>
        <v>0</v>
      </c>
      <c r="K43" s="231">
        <f t="shared" si="14"/>
        <v>0</v>
      </c>
      <c r="L43" s="533"/>
      <c r="M43" s="494"/>
      <c r="O43" s="28"/>
      <c r="P43" s="28"/>
      <c r="Q43" s="28"/>
      <c r="R43" s="28"/>
    </row>
    <row r="44" spans="1:18" ht="18" x14ac:dyDescent="0.25">
      <c r="A44" s="103">
        <v>83</v>
      </c>
      <c r="B44" s="107" t="s">
        <v>50</v>
      </c>
      <c r="C44" s="96">
        <f>C27</f>
        <v>0.15</v>
      </c>
      <c r="D44" s="177"/>
      <c r="E44" s="197">
        <f>ROUNDDOWN(E27*$C27,0)</f>
        <v>0</v>
      </c>
      <c r="F44" s="357">
        <f t="shared" ref="F44:J44" si="16">ROUNDDOWN(F27*$C27,0)</f>
        <v>0</v>
      </c>
      <c r="G44" s="357">
        <f t="shared" si="16"/>
        <v>0</v>
      </c>
      <c r="H44" s="357">
        <f t="shared" si="16"/>
        <v>0</v>
      </c>
      <c r="I44" s="357">
        <f t="shared" si="16"/>
        <v>0</v>
      </c>
      <c r="J44" s="357">
        <f t="shared" si="16"/>
        <v>0</v>
      </c>
      <c r="K44" s="231">
        <f t="shared" si="14"/>
        <v>0</v>
      </c>
      <c r="L44" s="534">
        <f>'2740 (3) grunnlag omsetning'!J169+'2740 (3) grunnlag omsetning'!J184</f>
        <v>0</v>
      </c>
      <c r="M44" s="494">
        <f>K44+K45-L44</f>
        <v>0</v>
      </c>
      <c r="O44" s="28"/>
      <c r="P44" s="28"/>
      <c r="Q44" s="28"/>
      <c r="R44" s="28"/>
    </row>
    <row r="45" spans="1:18" ht="18" x14ac:dyDescent="0.25">
      <c r="A45" s="103">
        <v>84</v>
      </c>
      <c r="B45" s="107" t="s">
        <v>51</v>
      </c>
      <c r="C45" s="96">
        <f>C28</f>
        <v>0.15</v>
      </c>
      <c r="D45" s="177"/>
      <c r="E45" s="197">
        <f>ROUNDDOWN(E28*$C28,0)</f>
        <v>0</v>
      </c>
      <c r="F45" s="357">
        <f t="shared" ref="F45:J45" si="17">ROUNDDOWN(F28*$C28,0)</f>
        <v>0</v>
      </c>
      <c r="G45" s="357">
        <f t="shared" si="17"/>
        <v>0</v>
      </c>
      <c r="H45" s="357">
        <f t="shared" si="17"/>
        <v>0</v>
      </c>
      <c r="I45" s="357">
        <f t="shared" si="17"/>
        <v>0</v>
      </c>
      <c r="J45" s="357">
        <f t="shared" si="17"/>
        <v>0</v>
      </c>
      <c r="K45" s="231">
        <f t="shared" si="14"/>
        <v>0</v>
      </c>
      <c r="L45" s="534"/>
      <c r="M45" s="494"/>
      <c r="O45" s="28"/>
      <c r="P45" s="28"/>
      <c r="Q45" s="28"/>
      <c r="R45" s="28"/>
    </row>
    <row r="46" spans="1:18" ht="18" x14ac:dyDescent="0.25">
      <c r="A46" s="103">
        <v>86</v>
      </c>
      <c r="B46" s="107" t="s">
        <v>53</v>
      </c>
      <c r="C46" s="99">
        <f t="shared" ref="C46:C51" si="18">C30</f>
        <v>0.25</v>
      </c>
      <c r="D46" s="177"/>
      <c r="E46" s="197">
        <f t="shared" ref="E46:E51" si="19">ROUNDDOWN(E30*$C30,0)</f>
        <v>0</v>
      </c>
      <c r="F46" s="357">
        <f t="shared" ref="F46:J46" si="20">ROUNDDOWN(F30*$C30,0)</f>
        <v>0</v>
      </c>
      <c r="G46" s="357">
        <f t="shared" si="20"/>
        <v>0</v>
      </c>
      <c r="H46" s="357">
        <f t="shared" si="20"/>
        <v>0</v>
      </c>
      <c r="I46" s="357">
        <f t="shared" si="20"/>
        <v>0</v>
      </c>
      <c r="J46" s="357">
        <f t="shared" si="20"/>
        <v>0</v>
      </c>
      <c r="K46" s="231">
        <f t="shared" ref="K46:K53" si="21">SUM(E46:J46)</f>
        <v>0</v>
      </c>
      <c r="L46" s="534">
        <f>'2740 (3) grunnlag omsetning'!J213+'2740 (3) grunnlag omsetning'!J229</f>
        <v>0</v>
      </c>
      <c r="M46" s="494">
        <f>K46+K47-L46</f>
        <v>0</v>
      </c>
      <c r="O46" s="28"/>
      <c r="P46" s="28"/>
      <c r="Q46" s="28"/>
      <c r="R46" s="28"/>
    </row>
    <row r="47" spans="1:18" ht="18" x14ac:dyDescent="0.25">
      <c r="A47" s="103">
        <v>87</v>
      </c>
      <c r="B47" s="107" t="s">
        <v>54</v>
      </c>
      <c r="C47" s="99">
        <f t="shared" si="18"/>
        <v>0.25</v>
      </c>
      <c r="D47" s="177"/>
      <c r="E47" s="197">
        <f t="shared" si="19"/>
        <v>0</v>
      </c>
      <c r="F47" s="357">
        <f t="shared" ref="F47:J47" si="22">ROUNDDOWN(F31*$C31,0)</f>
        <v>0</v>
      </c>
      <c r="G47" s="357">
        <f t="shared" si="22"/>
        <v>0</v>
      </c>
      <c r="H47" s="357">
        <f t="shared" si="22"/>
        <v>0</v>
      </c>
      <c r="I47" s="104">
        <f t="shared" si="22"/>
        <v>0</v>
      </c>
      <c r="J47" s="357">
        <f t="shared" si="22"/>
        <v>0</v>
      </c>
      <c r="K47" s="231">
        <f t="shared" si="21"/>
        <v>0</v>
      </c>
      <c r="L47" s="534"/>
      <c r="M47" s="494"/>
      <c r="O47" s="28"/>
      <c r="P47" s="28"/>
      <c r="Q47" s="28"/>
      <c r="R47" s="28"/>
    </row>
    <row r="48" spans="1:18" ht="18" x14ac:dyDescent="0.25">
      <c r="A48" s="103">
        <v>88</v>
      </c>
      <c r="B48" s="107" t="s">
        <v>55</v>
      </c>
      <c r="C48" s="97">
        <f t="shared" si="18"/>
        <v>0.12</v>
      </c>
      <c r="D48" s="177"/>
      <c r="E48" s="197">
        <f t="shared" si="19"/>
        <v>0</v>
      </c>
      <c r="F48" s="357">
        <f t="shared" ref="F48:J48" si="23">ROUNDDOWN(F32*$C32,0)</f>
        <v>0</v>
      </c>
      <c r="G48" s="357">
        <f t="shared" si="23"/>
        <v>0</v>
      </c>
      <c r="H48" s="357">
        <f t="shared" si="23"/>
        <v>0</v>
      </c>
      <c r="I48" s="104">
        <f t="shared" si="23"/>
        <v>0</v>
      </c>
      <c r="J48" s="357">
        <f t="shared" si="23"/>
        <v>0</v>
      </c>
      <c r="K48" s="231">
        <f t="shared" si="21"/>
        <v>0</v>
      </c>
      <c r="L48" s="534">
        <f>'2740 (3) grunnlag omsetning'!J245+'2740 (3) grunnlag omsetning'!J261</f>
        <v>0</v>
      </c>
      <c r="M48" s="495">
        <f>K48+K49-L48</f>
        <v>0</v>
      </c>
      <c r="O48" s="28"/>
      <c r="P48" s="28"/>
      <c r="Q48" s="28"/>
      <c r="R48" s="28"/>
    </row>
    <row r="49" spans="1:18" ht="18" x14ac:dyDescent="0.25">
      <c r="A49" s="103">
        <v>89</v>
      </c>
      <c r="B49" s="107" t="s">
        <v>56</v>
      </c>
      <c r="C49" s="97">
        <f t="shared" si="18"/>
        <v>0.12</v>
      </c>
      <c r="D49" s="177"/>
      <c r="E49" s="197">
        <f t="shared" si="19"/>
        <v>0</v>
      </c>
      <c r="F49" s="357">
        <f t="shared" ref="F49:J49" si="24">ROUNDDOWN(F33*$C33,0)</f>
        <v>0</v>
      </c>
      <c r="G49" s="357">
        <f t="shared" si="24"/>
        <v>0</v>
      </c>
      <c r="H49" s="357">
        <f t="shared" si="24"/>
        <v>0</v>
      </c>
      <c r="I49" s="104">
        <f t="shared" si="24"/>
        <v>0</v>
      </c>
      <c r="J49" s="357">
        <f t="shared" si="24"/>
        <v>0</v>
      </c>
      <c r="K49" s="231">
        <f t="shared" si="21"/>
        <v>0</v>
      </c>
      <c r="L49" s="534"/>
      <c r="M49" s="495"/>
      <c r="O49" s="28"/>
      <c r="P49" s="28"/>
      <c r="Q49" s="28"/>
      <c r="R49" s="28"/>
    </row>
    <row r="50" spans="1:18" ht="18" x14ac:dyDescent="0.25">
      <c r="A50" s="103">
        <v>91</v>
      </c>
      <c r="B50" s="107" t="s">
        <v>57</v>
      </c>
      <c r="C50" s="99">
        <f t="shared" si="18"/>
        <v>0.25</v>
      </c>
      <c r="D50" s="177"/>
      <c r="E50" s="197">
        <f t="shared" si="19"/>
        <v>0</v>
      </c>
      <c r="F50" s="357">
        <f t="shared" ref="F50:J50" si="25">ROUNDDOWN(F34*$C34,0)</f>
        <v>0</v>
      </c>
      <c r="G50" s="357">
        <f t="shared" si="25"/>
        <v>0</v>
      </c>
      <c r="H50" s="357">
        <f t="shared" si="25"/>
        <v>0</v>
      </c>
      <c r="I50" s="104">
        <f t="shared" si="25"/>
        <v>0</v>
      </c>
      <c r="J50" s="357">
        <f t="shared" si="25"/>
        <v>0</v>
      </c>
      <c r="K50" s="231">
        <f t="shared" si="21"/>
        <v>0</v>
      </c>
      <c r="L50" s="534">
        <f>'2740 (3) grunnlag omsetning'!J277+'2740 (3) grunnlag omsetning'!J293</f>
        <v>0</v>
      </c>
      <c r="M50" s="494">
        <f>K50+K51-L50</f>
        <v>0</v>
      </c>
      <c r="O50" s="28"/>
      <c r="P50" s="28"/>
      <c r="Q50" s="28"/>
      <c r="R50" s="28"/>
    </row>
    <row r="51" spans="1:18" ht="18" x14ac:dyDescent="0.25">
      <c r="A51" s="105">
        <v>92</v>
      </c>
      <c r="B51" s="108" t="s">
        <v>58</v>
      </c>
      <c r="C51" s="100">
        <f t="shared" si="18"/>
        <v>0.25</v>
      </c>
      <c r="D51" s="179"/>
      <c r="E51" s="195">
        <f t="shared" si="19"/>
        <v>0</v>
      </c>
      <c r="F51" s="360">
        <f t="shared" ref="F51:J51" si="26">ROUNDDOWN(F35*$C35,0)</f>
        <v>0</v>
      </c>
      <c r="G51" s="358">
        <f t="shared" si="26"/>
        <v>0</v>
      </c>
      <c r="H51" s="359">
        <f t="shared" si="26"/>
        <v>0</v>
      </c>
      <c r="I51" s="109">
        <f t="shared" si="26"/>
        <v>0</v>
      </c>
      <c r="J51" s="357">
        <f t="shared" si="26"/>
        <v>0</v>
      </c>
      <c r="K51" s="232">
        <f>SUM(E51:J51)</f>
        <v>0</v>
      </c>
      <c r="L51" s="535"/>
      <c r="M51" s="496"/>
      <c r="O51" s="28"/>
      <c r="P51" s="28"/>
      <c r="Q51" s="28"/>
      <c r="R51" s="28"/>
    </row>
    <row r="52" spans="1:18" s="229" customFormat="1" ht="18" x14ac:dyDescent="0.25">
      <c r="A52" s="133"/>
      <c r="B52" s="142" t="s">
        <v>61</v>
      </c>
      <c r="C52" s="135"/>
      <c r="D52" s="230"/>
      <c r="E52" s="223">
        <f>SUM(E38:E51)</f>
        <v>0</v>
      </c>
      <c r="F52" s="136">
        <f t="shared" ref="F52:J52" si="27">SUM(F38:F51)</f>
        <v>0</v>
      </c>
      <c r="G52" s="136">
        <f t="shared" si="27"/>
        <v>0</v>
      </c>
      <c r="H52" s="136">
        <f t="shared" si="27"/>
        <v>0</v>
      </c>
      <c r="I52" s="136">
        <f t="shared" si="27"/>
        <v>0</v>
      </c>
      <c r="J52" s="224">
        <f t="shared" si="27"/>
        <v>0</v>
      </c>
      <c r="K52" s="225">
        <f>SUM(E52:J52)</f>
        <v>0</v>
      </c>
      <c r="L52" s="222">
        <f>SUM(L38:L41)+L42+L44+L46+L48+L50</f>
        <v>0</v>
      </c>
      <c r="M52" s="226">
        <f>SUM(M38:M41)+M42+M44+M46+M48+M50</f>
        <v>0</v>
      </c>
      <c r="N52" s="227"/>
      <c r="O52" s="228"/>
      <c r="P52" s="228"/>
      <c r="Q52" s="228"/>
      <c r="R52" s="228"/>
    </row>
    <row r="53" spans="1:18" ht="18" x14ac:dyDescent="0.25">
      <c r="A53" s="110"/>
      <c r="B53" s="75" t="s">
        <v>62</v>
      </c>
      <c r="C53" s="75"/>
      <c r="D53" s="75"/>
      <c r="E53" s="75"/>
      <c r="F53" s="75"/>
      <c r="G53" s="75"/>
      <c r="H53" s="75"/>
      <c r="I53" s="75"/>
      <c r="J53" s="75"/>
      <c r="K53" s="75">
        <f t="shared" si="21"/>
        <v>0</v>
      </c>
      <c r="L53" s="75"/>
      <c r="M53" s="76"/>
      <c r="O53" s="28"/>
      <c r="P53" s="28"/>
      <c r="Q53" s="28"/>
      <c r="R53" s="28"/>
    </row>
    <row r="54" spans="1:18" ht="18" x14ac:dyDescent="0.25">
      <c r="A54" s="88">
        <v>1</v>
      </c>
      <c r="B54" s="106" t="s">
        <v>63</v>
      </c>
      <c r="C54" s="90">
        <f>K9</f>
        <v>0.25</v>
      </c>
      <c r="D54" s="176" t="s">
        <v>64</v>
      </c>
      <c r="E54" s="52"/>
      <c r="F54" s="53"/>
      <c r="G54" s="53"/>
      <c r="H54" s="53"/>
      <c r="I54" s="53"/>
      <c r="J54" s="187"/>
      <c r="K54" s="185">
        <f t="shared" ref="K54:K64" si="28">SUM(E54:J54)</f>
        <v>0</v>
      </c>
      <c r="L54" s="220">
        <f>'2740 (4) gr.lag inng. og innf.'!J18</f>
        <v>0</v>
      </c>
      <c r="M54" s="185">
        <f>K54-L54</f>
        <v>0</v>
      </c>
      <c r="O54" s="28"/>
      <c r="P54" s="28"/>
      <c r="Q54" s="28"/>
      <c r="R54" s="28"/>
    </row>
    <row r="55" spans="1:18" ht="18" x14ac:dyDescent="0.25">
      <c r="A55" s="91">
        <v>11</v>
      </c>
      <c r="B55" s="107" t="s">
        <v>65</v>
      </c>
      <c r="C55" s="96">
        <f>K10</f>
        <v>0.15</v>
      </c>
      <c r="D55" s="177" t="s">
        <v>64</v>
      </c>
      <c r="E55" s="188"/>
      <c r="F55" s="55"/>
      <c r="G55" s="55"/>
      <c r="H55" s="55"/>
      <c r="I55" s="55"/>
      <c r="J55" s="189"/>
      <c r="K55" s="182">
        <f t="shared" si="28"/>
        <v>0</v>
      </c>
      <c r="L55" s="349">
        <f>'2740 (4) gr.lag inng. og innf.'!J29</f>
        <v>0</v>
      </c>
      <c r="M55" s="182">
        <f>K55-L55</f>
        <v>0</v>
      </c>
      <c r="O55" s="28"/>
      <c r="P55" s="28"/>
      <c r="Q55" s="28"/>
      <c r="R55" s="28"/>
    </row>
    <row r="56" spans="1:18" ht="18" x14ac:dyDescent="0.25">
      <c r="A56" s="91">
        <v>12</v>
      </c>
      <c r="B56" s="107" t="s">
        <v>66</v>
      </c>
      <c r="C56" s="95">
        <f>K11</f>
        <v>0.1111</v>
      </c>
      <c r="D56" s="177" t="s">
        <v>64</v>
      </c>
      <c r="E56" s="188"/>
      <c r="F56" s="55"/>
      <c r="G56" s="55"/>
      <c r="H56" s="55"/>
      <c r="I56" s="55"/>
      <c r="J56" s="189"/>
      <c r="K56" s="182">
        <f t="shared" si="28"/>
        <v>0</v>
      </c>
      <c r="L56" s="349">
        <f>'2740 (4) gr.lag inng. og innf.'!J40</f>
        <v>0</v>
      </c>
      <c r="M56" s="182">
        <f>K56-L56</f>
        <v>0</v>
      </c>
      <c r="O56" s="28"/>
      <c r="P56" s="28"/>
      <c r="Q56" s="28"/>
      <c r="R56" s="28"/>
    </row>
    <row r="57" spans="1:18" ht="18" x14ac:dyDescent="0.25">
      <c r="A57" s="91">
        <v>13</v>
      </c>
      <c r="B57" s="107" t="s">
        <v>67</v>
      </c>
      <c r="C57" s="97">
        <f>K12</f>
        <v>0.12</v>
      </c>
      <c r="D57" s="177" t="s">
        <v>64</v>
      </c>
      <c r="E57" s="188"/>
      <c r="F57" s="55"/>
      <c r="G57" s="55"/>
      <c r="H57" s="55"/>
      <c r="I57" s="55"/>
      <c r="J57" s="189"/>
      <c r="K57" s="182">
        <f t="shared" si="28"/>
        <v>0</v>
      </c>
      <c r="L57" s="349">
        <f>'2740 (4) gr.lag inng. og innf.'!J51</f>
        <v>0</v>
      </c>
      <c r="M57" s="182">
        <f>K57-L57</f>
        <v>0</v>
      </c>
      <c r="O57" s="28"/>
      <c r="P57" s="28"/>
      <c r="Q57" s="28"/>
      <c r="R57" s="28"/>
    </row>
    <row r="58" spans="1:18" ht="18" x14ac:dyDescent="0.25">
      <c r="A58" s="91">
        <v>14</v>
      </c>
      <c r="B58" s="107" t="s">
        <v>68</v>
      </c>
      <c r="C58" s="99">
        <v>0.25</v>
      </c>
      <c r="D58" s="177" t="s">
        <v>64</v>
      </c>
      <c r="E58" s="188"/>
      <c r="F58" s="55"/>
      <c r="G58" s="55"/>
      <c r="H58" s="55"/>
      <c r="I58" s="55"/>
      <c r="J58" s="189"/>
      <c r="K58" s="182">
        <f t="shared" si="28"/>
        <v>0</v>
      </c>
      <c r="L58" s="350">
        <f>'2740 (4) gr.lag inng. og innf.'!J62</f>
        <v>0</v>
      </c>
      <c r="M58" s="182">
        <f t="shared" ref="M58:M61" si="29">K58-L58</f>
        <v>0</v>
      </c>
      <c r="O58" s="28"/>
      <c r="P58" s="28"/>
      <c r="Q58" s="28"/>
      <c r="R58" s="28"/>
    </row>
    <row r="59" spans="1:18" ht="18" x14ac:dyDescent="0.25">
      <c r="A59" s="91">
        <v>15</v>
      </c>
      <c r="B59" s="107" t="s">
        <v>69</v>
      </c>
      <c r="C59" s="99">
        <f>K10</f>
        <v>0.15</v>
      </c>
      <c r="D59" s="177" t="s">
        <v>64</v>
      </c>
      <c r="E59" s="188"/>
      <c r="F59" s="55"/>
      <c r="G59" s="55"/>
      <c r="H59" s="55"/>
      <c r="I59" s="55"/>
      <c r="J59" s="189"/>
      <c r="K59" s="182">
        <f t="shared" ref="K59" si="30">SUM(E59:J59)</f>
        <v>0</v>
      </c>
      <c r="L59" s="350">
        <f>'2740 (4) gr.lag inng. og innf.'!J73</f>
        <v>0</v>
      </c>
      <c r="M59" s="182">
        <f t="shared" si="29"/>
        <v>0</v>
      </c>
      <c r="O59" s="28"/>
      <c r="P59" s="28"/>
      <c r="Q59" s="28"/>
      <c r="R59" s="28"/>
    </row>
    <row r="60" spans="1:18" ht="18" x14ac:dyDescent="0.25">
      <c r="A60" s="103">
        <v>81</v>
      </c>
      <c r="B60" s="107" t="str">
        <f>B42</f>
        <v>Kjøp av varer fra utlandet med fradragsrett (høy sats)</v>
      </c>
      <c r="C60" s="99">
        <f>C42</f>
        <v>0.25</v>
      </c>
      <c r="D60" s="177" t="s">
        <v>64</v>
      </c>
      <c r="E60" s="197">
        <f t="shared" ref="E60:J60" si="31">E42</f>
        <v>0</v>
      </c>
      <c r="F60" s="104">
        <f t="shared" si="31"/>
        <v>0</v>
      </c>
      <c r="G60" s="104">
        <f t="shared" si="31"/>
        <v>0</v>
      </c>
      <c r="H60" s="104">
        <f t="shared" si="31"/>
        <v>0</v>
      </c>
      <c r="I60" s="104">
        <f t="shared" si="31"/>
        <v>0</v>
      </c>
      <c r="J60" s="198">
        <f t="shared" si="31"/>
        <v>0</v>
      </c>
      <c r="K60" s="186">
        <f t="shared" si="28"/>
        <v>0</v>
      </c>
      <c r="L60" s="350">
        <f>'2740 (4) gr.lag inng. og innf.'!J84</f>
        <v>0</v>
      </c>
      <c r="M60" s="182">
        <f t="shared" si="29"/>
        <v>0</v>
      </c>
      <c r="O60" s="28"/>
      <c r="P60" s="28"/>
      <c r="Q60" s="28"/>
      <c r="R60" s="28"/>
    </row>
    <row r="61" spans="1:18" ht="18" x14ac:dyDescent="0.25">
      <c r="A61" s="103">
        <v>83</v>
      </c>
      <c r="B61" s="107" t="str">
        <f>B44</f>
        <v>Kjøp av varer fra utlandet med fradragsrett (middels sats)</v>
      </c>
      <c r="C61" s="96">
        <f>C44</f>
        <v>0.15</v>
      </c>
      <c r="D61" s="177" t="s">
        <v>64</v>
      </c>
      <c r="E61" s="197">
        <f t="shared" ref="E61:J61" si="32">E44</f>
        <v>0</v>
      </c>
      <c r="F61" s="104">
        <f t="shared" si="32"/>
        <v>0</v>
      </c>
      <c r="G61" s="104">
        <f t="shared" si="32"/>
        <v>0</v>
      </c>
      <c r="H61" s="104">
        <f t="shared" si="32"/>
        <v>0</v>
      </c>
      <c r="I61" s="104">
        <f t="shared" si="32"/>
        <v>0</v>
      </c>
      <c r="J61" s="198">
        <f t="shared" si="32"/>
        <v>0</v>
      </c>
      <c r="K61" s="186">
        <f t="shared" si="28"/>
        <v>0</v>
      </c>
      <c r="L61" s="351">
        <f>'2740 (4) gr.lag inng. og innf.'!J95</f>
        <v>0</v>
      </c>
      <c r="M61" s="182">
        <f t="shared" si="29"/>
        <v>0</v>
      </c>
      <c r="O61" s="28"/>
      <c r="P61" s="28"/>
      <c r="Q61" s="28"/>
      <c r="R61" s="28"/>
    </row>
    <row r="62" spans="1:18" ht="18" x14ac:dyDescent="0.25">
      <c r="A62" s="103">
        <v>86</v>
      </c>
      <c r="B62" s="107" t="str">
        <f>B46</f>
        <v>Kjøp av tjenester fra utlandet med omvendt avgiftsplikt med fradragsrett (høy sats)</v>
      </c>
      <c r="C62" s="99">
        <f>C46</f>
        <v>0.25</v>
      </c>
      <c r="D62" s="177" t="s">
        <v>64</v>
      </c>
      <c r="E62" s="197">
        <f t="shared" ref="E62:J62" si="33">E46</f>
        <v>0</v>
      </c>
      <c r="F62" s="104">
        <f t="shared" si="33"/>
        <v>0</v>
      </c>
      <c r="G62" s="104">
        <f t="shared" si="33"/>
        <v>0</v>
      </c>
      <c r="H62" s="104">
        <f t="shared" si="33"/>
        <v>0</v>
      </c>
      <c r="I62" s="104">
        <f t="shared" si="33"/>
        <v>0</v>
      </c>
      <c r="J62" s="198">
        <f t="shared" si="33"/>
        <v>0</v>
      </c>
      <c r="K62" s="186">
        <f t="shared" si="28"/>
        <v>0</v>
      </c>
      <c r="L62" s="349">
        <f>'2740 (4) gr.lag inng. og innf.'!J106</f>
        <v>0</v>
      </c>
      <c r="M62" s="186">
        <f>K62-L62</f>
        <v>0</v>
      </c>
      <c r="O62" s="28"/>
      <c r="P62" s="28"/>
      <c r="Q62" s="28"/>
      <c r="R62" s="28"/>
    </row>
    <row r="63" spans="1:18" ht="18" x14ac:dyDescent="0.25">
      <c r="A63" s="103">
        <v>88</v>
      </c>
      <c r="B63" s="107" t="str">
        <f>B48</f>
        <v>Kjøp av tjenester fra utlandet med omvendt avgiftsplikt med fradragsrett (lav sats)</v>
      </c>
      <c r="C63" s="97">
        <f>C48</f>
        <v>0.12</v>
      </c>
      <c r="D63" s="177" t="s">
        <v>64</v>
      </c>
      <c r="E63" s="197">
        <f t="shared" ref="E63:J63" si="34">E48</f>
        <v>0</v>
      </c>
      <c r="F63" s="104">
        <f t="shared" si="34"/>
        <v>0</v>
      </c>
      <c r="G63" s="104">
        <f t="shared" si="34"/>
        <v>0</v>
      </c>
      <c r="H63" s="104">
        <f t="shared" si="34"/>
        <v>0</v>
      </c>
      <c r="I63" s="104">
        <f t="shared" si="34"/>
        <v>0</v>
      </c>
      <c r="J63" s="198">
        <f t="shared" si="34"/>
        <v>0</v>
      </c>
      <c r="K63" s="186">
        <f t="shared" si="28"/>
        <v>0</v>
      </c>
      <c r="L63" s="349">
        <f>'2740 (4) gr.lag inng. og innf.'!J117</f>
        <v>0</v>
      </c>
      <c r="M63" s="186">
        <f>K63-L63</f>
        <v>0</v>
      </c>
      <c r="O63" s="28"/>
      <c r="P63" s="28"/>
      <c r="Q63" s="28"/>
      <c r="R63" s="28"/>
    </row>
    <row r="64" spans="1:18" ht="18" x14ac:dyDescent="0.25">
      <c r="A64" s="105">
        <v>91</v>
      </c>
      <c r="B64" s="108" t="str">
        <f>B50</f>
        <v>Kjøp av klimakvoter og gull med fradragsrett (høy sats)</v>
      </c>
      <c r="C64" s="100">
        <f>C50</f>
        <v>0.25</v>
      </c>
      <c r="D64" s="179" t="s">
        <v>64</v>
      </c>
      <c r="E64" s="195">
        <f t="shared" ref="E64:J64" si="35">E50</f>
        <v>0</v>
      </c>
      <c r="F64" s="109">
        <f t="shared" si="35"/>
        <v>0</v>
      </c>
      <c r="G64" s="109">
        <f t="shared" si="35"/>
        <v>0</v>
      </c>
      <c r="H64" s="109">
        <f t="shared" si="35"/>
        <v>0</v>
      </c>
      <c r="I64" s="109">
        <f t="shared" si="35"/>
        <v>0</v>
      </c>
      <c r="J64" s="196">
        <f t="shared" si="35"/>
        <v>0</v>
      </c>
      <c r="K64" s="184">
        <f t="shared" si="28"/>
        <v>0</v>
      </c>
      <c r="L64" s="349">
        <f>'2740 (4) gr.lag inng. og innf.'!J128</f>
        <v>0</v>
      </c>
      <c r="M64" s="184">
        <f>K64-L64</f>
        <v>0</v>
      </c>
      <c r="O64" s="28"/>
      <c r="P64" s="28"/>
      <c r="Q64" s="28"/>
      <c r="R64" s="28"/>
    </row>
    <row r="65" spans="1:18" s="229" customFormat="1" ht="18" x14ac:dyDescent="0.25">
      <c r="A65" s="133"/>
      <c r="B65" s="142" t="s">
        <v>70</v>
      </c>
      <c r="C65" s="135"/>
      <c r="D65" s="230"/>
      <c r="E65" s="223">
        <f t="shared" ref="E65:M65" si="36">SUM(E54:E64)</f>
        <v>0</v>
      </c>
      <c r="F65" s="136">
        <f t="shared" si="36"/>
        <v>0</v>
      </c>
      <c r="G65" s="136">
        <f t="shared" si="36"/>
        <v>0</v>
      </c>
      <c r="H65" s="136">
        <f t="shared" si="36"/>
        <v>0</v>
      </c>
      <c r="I65" s="136">
        <f t="shared" si="36"/>
        <v>0</v>
      </c>
      <c r="J65" s="224">
        <f t="shared" si="36"/>
        <v>0</v>
      </c>
      <c r="K65" s="225">
        <f t="shared" si="36"/>
        <v>0</v>
      </c>
      <c r="L65" s="222">
        <f t="shared" si="36"/>
        <v>0</v>
      </c>
      <c r="M65" s="226">
        <f t="shared" si="36"/>
        <v>0</v>
      </c>
      <c r="N65" s="227"/>
      <c r="O65" s="228"/>
      <c r="P65" s="228"/>
      <c r="Q65" s="228"/>
      <c r="R65" s="228"/>
    </row>
    <row r="66" spans="1:18" ht="8.1" customHeight="1" x14ac:dyDescent="0.25">
      <c r="B66" s="60"/>
      <c r="C66" s="61"/>
      <c r="D66" s="51"/>
      <c r="E66" s="62"/>
      <c r="F66" s="62"/>
      <c r="G66" s="62"/>
      <c r="H66" s="62"/>
      <c r="I66" s="62"/>
      <c r="J66" s="62"/>
      <c r="K66" s="63"/>
      <c r="L66" s="62"/>
      <c r="M66" s="63"/>
      <c r="O66" s="28"/>
      <c r="P66" s="28"/>
      <c r="Q66" s="28"/>
      <c r="R66" s="28"/>
    </row>
    <row r="67" spans="1:18" ht="15" customHeight="1" x14ac:dyDescent="0.2">
      <c r="A67" s="45"/>
      <c r="B67" s="115" t="s">
        <v>71</v>
      </c>
      <c r="C67" s="116"/>
      <c r="D67" s="176"/>
      <c r="E67" s="214">
        <f t="shared" ref="E67:M67" si="37">E52</f>
        <v>0</v>
      </c>
      <c r="F67" s="123">
        <f t="shared" si="37"/>
        <v>0</v>
      </c>
      <c r="G67" s="123">
        <f t="shared" si="37"/>
        <v>0</v>
      </c>
      <c r="H67" s="123">
        <f t="shared" si="37"/>
        <v>0</v>
      </c>
      <c r="I67" s="123">
        <f t="shared" si="37"/>
        <v>0</v>
      </c>
      <c r="J67" s="125">
        <f t="shared" si="37"/>
        <v>0</v>
      </c>
      <c r="K67" s="185">
        <f t="shared" si="37"/>
        <v>0</v>
      </c>
      <c r="L67" s="220">
        <f t="shared" si="37"/>
        <v>0</v>
      </c>
      <c r="M67" s="185">
        <f t="shared" si="37"/>
        <v>0</v>
      </c>
      <c r="N67" s="40"/>
      <c r="O67" s="40"/>
      <c r="P67" s="40"/>
      <c r="Q67" s="40"/>
      <c r="R67" s="40"/>
    </row>
    <row r="68" spans="1:18" ht="16.899999999999999" customHeight="1" x14ac:dyDescent="0.2">
      <c r="A68" s="45"/>
      <c r="B68" s="117" t="s">
        <v>72</v>
      </c>
      <c r="C68" s="118"/>
      <c r="D68" s="206"/>
      <c r="E68" s="215">
        <f>E65</f>
        <v>0</v>
      </c>
      <c r="F68" s="124">
        <f t="shared" ref="F68:M68" si="38">F65</f>
        <v>0</v>
      </c>
      <c r="G68" s="124">
        <f t="shared" si="38"/>
        <v>0</v>
      </c>
      <c r="H68" s="124">
        <f t="shared" si="38"/>
        <v>0</v>
      </c>
      <c r="I68" s="124">
        <f t="shared" si="38"/>
        <v>0</v>
      </c>
      <c r="J68" s="216">
        <f t="shared" si="38"/>
        <v>0</v>
      </c>
      <c r="K68" s="211">
        <f t="shared" si="38"/>
        <v>0</v>
      </c>
      <c r="L68" s="221">
        <f>L65</f>
        <v>0</v>
      </c>
      <c r="M68" s="211">
        <f t="shared" si="38"/>
        <v>0</v>
      </c>
      <c r="N68" s="40"/>
      <c r="O68" s="40"/>
      <c r="P68" s="40"/>
      <c r="Q68" s="40"/>
      <c r="R68" s="40"/>
    </row>
    <row r="69" spans="1:18" ht="16.899999999999999" customHeight="1" x14ac:dyDescent="0.2">
      <c r="A69" s="45"/>
      <c r="B69" s="115" t="s">
        <v>73</v>
      </c>
      <c r="C69" s="116"/>
      <c r="D69" s="176"/>
      <c r="E69" s="214">
        <f>E67-E68</f>
        <v>0</v>
      </c>
      <c r="F69" s="123">
        <f t="shared" ref="F69:K69" si="39">F67-F68</f>
        <v>0</v>
      </c>
      <c r="G69" s="123">
        <f t="shared" si="39"/>
        <v>0</v>
      </c>
      <c r="H69" s="123">
        <f t="shared" si="39"/>
        <v>0</v>
      </c>
      <c r="I69" s="123">
        <f t="shared" si="39"/>
        <v>0</v>
      </c>
      <c r="J69" s="125">
        <f t="shared" si="39"/>
        <v>0</v>
      </c>
      <c r="K69" s="212">
        <f t="shared" si="39"/>
        <v>0</v>
      </c>
      <c r="L69" s="244">
        <f>L67-L68</f>
        <v>0</v>
      </c>
      <c r="M69" s="245">
        <f>M67-M68</f>
        <v>0</v>
      </c>
      <c r="N69" s="40"/>
      <c r="O69" s="40"/>
      <c r="P69" s="40"/>
      <c r="Q69" s="40"/>
      <c r="R69" s="40"/>
    </row>
    <row r="70" spans="1:18" ht="14.1" customHeight="1" x14ac:dyDescent="0.2">
      <c r="A70" s="45"/>
      <c r="B70" s="120" t="s">
        <v>74</v>
      </c>
      <c r="C70" s="121"/>
      <c r="D70" s="209"/>
      <c r="E70" s="85"/>
      <c r="F70" s="58"/>
      <c r="G70" s="58"/>
      <c r="H70" s="58"/>
      <c r="I70" s="58"/>
      <c r="J70" s="217"/>
      <c r="K70" s="213">
        <f>SUM(E70:J70)</f>
        <v>0</v>
      </c>
      <c r="L70" s="506"/>
      <c r="M70" s="507"/>
      <c r="N70" s="40"/>
      <c r="O70" s="40"/>
      <c r="P70" s="40"/>
      <c r="Q70" s="40"/>
      <c r="R70" s="40"/>
    </row>
    <row r="71" spans="1:18" ht="12.75" x14ac:dyDescent="0.2">
      <c r="A71" s="45"/>
      <c r="B71" s="122" t="s">
        <v>75</v>
      </c>
      <c r="C71" s="119"/>
      <c r="D71" s="210"/>
      <c r="E71" s="218">
        <f>E69-E70</f>
        <v>0</v>
      </c>
      <c r="F71" s="126">
        <f t="shared" ref="F71:J71" si="40">F69-F70</f>
        <v>0</v>
      </c>
      <c r="G71" s="126">
        <f t="shared" si="40"/>
        <v>0</v>
      </c>
      <c r="H71" s="126">
        <f t="shared" si="40"/>
        <v>0</v>
      </c>
      <c r="I71" s="126">
        <f t="shared" si="40"/>
        <v>0</v>
      </c>
      <c r="J71" s="219">
        <f t="shared" si="40"/>
        <v>0</v>
      </c>
      <c r="K71" s="57">
        <f>K69-K70</f>
        <v>0</v>
      </c>
      <c r="L71" s="508"/>
      <c r="M71" s="509"/>
      <c r="N71" s="40"/>
      <c r="O71" s="40"/>
      <c r="P71" s="40"/>
      <c r="Q71" s="40"/>
      <c r="R71" s="40"/>
    </row>
    <row r="72" spans="1:18" ht="12.75" x14ac:dyDescent="0.2">
      <c r="A72" s="45"/>
      <c r="B72" s="64"/>
      <c r="C72" s="64"/>
      <c r="D72" s="65"/>
      <c r="E72" s="66"/>
      <c r="F72" s="67"/>
      <c r="G72" s="67"/>
      <c r="H72" s="67"/>
      <c r="I72" s="67"/>
      <c r="J72" s="67"/>
      <c r="K72" s="68"/>
      <c r="L72" s="40"/>
      <c r="M72" s="40"/>
      <c r="N72" s="40"/>
      <c r="O72" s="40"/>
      <c r="P72" s="40"/>
      <c r="Q72" s="40"/>
      <c r="R72" s="40"/>
    </row>
    <row r="73" spans="1:18" ht="12.75" x14ac:dyDescent="0.2">
      <c r="A73" s="45"/>
      <c r="B73" s="497" t="s">
        <v>76</v>
      </c>
      <c r="C73" s="500" t="s">
        <v>77</v>
      </c>
      <c r="D73" s="501"/>
      <c r="E73" s="71"/>
      <c r="F73" s="71"/>
      <c r="G73" s="71"/>
      <c r="H73" s="71"/>
      <c r="I73" s="71"/>
      <c r="J73" s="74"/>
      <c r="K73" s="68"/>
      <c r="L73" s="40"/>
      <c r="M73" s="40"/>
      <c r="N73" s="40"/>
      <c r="O73" s="40"/>
      <c r="P73" s="40"/>
      <c r="Q73" s="40"/>
      <c r="R73" s="40"/>
    </row>
    <row r="74" spans="1:18" x14ac:dyDescent="0.2">
      <c r="A74" s="45"/>
      <c r="B74" s="498"/>
      <c r="C74" s="502" t="s">
        <v>78</v>
      </c>
      <c r="D74" s="503"/>
      <c r="E74" s="72"/>
      <c r="F74" s="73"/>
      <c r="G74" s="73"/>
      <c r="H74" s="73"/>
      <c r="I74" s="73"/>
      <c r="J74" s="73"/>
      <c r="K74" s="69"/>
      <c r="O74" s="40"/>
      <c r="P74" s="40"/>
      <c r="Q74" s="40"/>
      <c r="R74" s="40"/>
    </row>
    <row r="75" spans="1:18" ht="12.75" x14ac:dyDescent="0.2">
      <c r="A75" s="45"/>
      <c r="B75" s="499"/>
      <c r="C75" s="504" t="s">
        <v>79</v>
      </c>
      <c r="D75" s="505"/>
      <c r="E75" s="70"/>
      <c r="F75" s="70"/>
      <c r="G75" s="70"/>
      <c r="H75" s="70"/>
      <c r="I75" s="70"/>
      <c r="J75" s="70"/>
      <c r="K75" s="40"/>
      <c r="L75" s="40"/>
      <c r="M75" s="40"/>
      <c r="N75" s="40"/>
      <c r="O75" s="40"/>
      <c r="P75" s="40"/>
      <c r="Q75" s="40"/>
      <c r="R75" s="40"/>
    </row>
    <row r="76" spans="1:18" ht="8.25" customHeight="1" x14ac:dyDescent="0.25">
      <c r="A76" s="45"/>
      <c r="B76" s="28"/>
      <c r="C76" s="28"/>
      <c r="D76" s="28"/>
      <c r="E76" s="28"/>
      <c r="F76" s="29"/>
      <c r="G76" s="28"/>
      <c r="H76" s="28"/>
      <c r="I76" s="40"/>
      <c r="J76" s="40"/>
      <c r="K76" s="40"/>
      <c r="L76" s="40"/>
      <c r="M76" s="40"/>
      <c r="N76" s="40"/>
      <c r="O76" s="40"/>
      <c r="P76" s="40"/>
      <c r="Q76" s="40"/>
      <c r="R76" s="40"/>
    </row>
    <row r="77" spans="1:18" ht="12.75" x14ac:dyDescent="0.2">
      <c r="A77" s="45"/>
      <c r="B77" s="510" t="s">
        <v>80</v>
      </c>
      <c r="C77" s="511"/>
      <c r="D77" s="512"/>
      <c r="E77" s="249"/>
      <c r="F77" s="250"/>
      <c r="G77" s="250"/>
      <c r="H77" s="250"/>
      <c r="I77" s="250"/>
      <c r="J77" s="251"/>
      <c r="K77" s="40"/>
      <c r="L77" s="40"/>
      <c r="M77" s="40"/>
      <c r="N77" s="40"/>
      <c r="O77" s="40"/>
      <c r="P77" s="40"/>
      <c r="Q77" s="40"/>
      <c r="R77" s="40"/>
    </row>
    <row r="78" spans="1:18" ht="18" x14ac:dyDescent="0.25">
      <c r="A78" s="45"/>
      <c r="B78" s="28"/>
      <c r="C78" s="28"/>
      <c r="D78" s="28"/>
      <c r="E78" s="28"/>
      <c r="F78" s="29"/>
      <c r="G78" s="28"/>
      <c r="H78" s="28"/>
      <c r="I78" s="40"/>
      <c r="J78" s="40"/>
      <c r="K78" s="40"/>
      <c r="L78" s="40"/>
      <c r="M78" s="40"/>
      <c r="N78" s="40"/>
      <c r="O78" s="40"/>
      <c r="P78" s="40"/>
      <c r="Q78" s="40"/>
      <c r="R78" s="40"/>
    </row>
    <row r="79" spans="1:18" ht="18" x14ac:dyDescent="0.25">
      <c r="A79" s="45"/>
      <c r="B79" s="28"/>
      <c r="C79" s="28"/>
      <c r="D79" s="28"/>
      <c r="E79" s="28"/>
      <c r="F79" s="29"/>
      <c r="G79" s="28"/>
      <c r="H79" s="28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8" ht="18" x14ac:dyDescent="0.25">
      <c r="A80" s="45"/>
      <c r="B80" s="28"/>
      <c r="C80" s="28"/>
      <c r="D80" s="28"/>
      <c r="E80" s="28"/>
      <c r="F80" s="28"/>
      <c r="G80" s="28"/>
      <c r="H80" s="28"/>
      <c r="I80" s="40"/>
      <c r="J80" s="40"/>
      <c r="K80" s="40"/>
      <c r="L80" s="40"/>
      <c r="M80" s="40"/>
      <c r="N80" s="40"/>
      <c r="O80" s="40"/>
      <c r="P80" s="40"/>
      <c r="Q80" s="40"/>
      <c r="R80" s="40"/>
    </row>
    <row r="81" spans="1:18" ht="18" x14ac:dyDescent="0.25">
      <c r="A81" s="45"/>
      <c r="B81" s="28"/>
      <c r="C81" s="28"/>
      <c r="D81" s="28"/>
      <c r="E81" s="28"/>
      <c r="F81" s="28"/>
      <c r="G81" s="28"/>
      <c r="H81" s="28"/>
      <c r="I81" s="40"/>
      <c r="J81" s="40"/>
      <c r="K81" s="40"/>
      <c r="L81" s="40"/>
      <c r="M81" s="40"/>
      <c r="N81" s="40"/>
      <c r="O81" s="40"/>
      <c r="P81" s="40"/>
      <c r="Q81" s="40"/>
      <c r="R81" s="40"/>
    </row>
    <row r="82" spans="1:18" ht="18" x14ac:dyDescent="0.25">
      <c r="A82" s="45"/>
      <c r="B82" s="28"/>
      <c r="C82" s="28"/>
      <c r="D82" s="28"/>
      <c r="E82" s="28"/>
      <c r="F82" s="28"/>
      <c r="G82" s="28"/>
      <c r="H82" s="28"/>
      <c r="I82" s="40"/>
      <c r="J82" s="40"/>
      <c r="K82" s="40"/>
      <c r="L82" s="40"/>
      <c r="M82" s="40"/>
      <c r="N82" s="40"/>
      <c r="O82" s="40"/>
      <c r="P82" s="40"/>
      <c r="Q82" s="40"/>
      <c r="R82" s="40"/>
    </row>
    <row r="83" spans="1:18" ht="18" x14ac:dyDescent="0.25">
      <c r="A83" s="45"/>
      <c r="B83" s="28"/>
      <c r="C83" s="28"/>
      <c r="D83" s="28"/>
      <c r="E83" s="28"/>
      <c r="F83" s="40"/>
      <c r="G83" s="28"/>
      <c r="H83" s="28"/>
      <c r="I83" s="40"/>
      <c r="J83" s="40"/>
      <c r="K83" s="40"/>
      <c r="L83" s="40"/>
      <c r="M83" s="40"/>
      <c r="N83" s="40"/>
      <c r="O83" s="40"/>
      <c r="P83" s="40"/>
      <c r="Q83" s="40"/>
      <c r="R83" s="40"/>
    </row>
    <row r="84" spans="1:18" ht="18" x14ac:dyDescent="0.25">
      <c r="A84" s="45"/>
      <c r="B84" s="28"/>
      <c r="C84" s="28"/>
      <c r="D84" s="28"/>
      <c r="E84" s="28"/>
      <c r="F84" s="28"/>
      <c r="G84" s="28"/>
      <c r="H84" s="28"/>
      <c r="I84" s="40"/>
      <c r="J84" s="40"/>
      <c r="K84" s="40"/>
      <c r="L84" s="40"/>
      <c r="M84" s="40"/>
      <c r="N84" s="40"/>
      <c r="O84" s="40"/>
      <c r="P84" s="40"/>
      <c r="Q84" s="40"/>
      <c r="R84" s="40"/>
    </row>
    <row r="85" spans="1:18" ht="18" x14ac:dyDescent="0.25">
      <c r="A85" s="45"/>
      <c r="B85" s="28"/>
      <c r="C85" s="28"/>
      <c r="D85" s="28"/>
      <c r="E85" s="28"/>
      <c r="F85" s="28"/>
      <c r="G85" s="28"/>
      <c r="H85" s="28"/>
      <c r="I85" s="40"/>
      <c r="J85" s="40"/>
      <c r="K85" s="40"/>
      <c r="L85" s="40"/>
      <c r="M85" s="40"/>
      <c r="N85" s="40"/>
      <c r="O85" s="40"/>
      <c r="P85" s="40"/>
      <c r="Q85" s="40"/>
      <c r="R85" s="40"/>
    </row>
    <row r="86" spans="1:18" ht="18" x14ac:dyDescent="0.25">
      <c r="A86" s="45"/>
      <c r="B86" s="28"/>
      <c r="C86" s="28"/>
      <c r="D86" s="28"/>
      <c r="E86" s="28"/>
      <c r="F86" s="28"/>
      <c r="G86" s="28"/>
      <c r="H86" s="28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8" ht="18" x14ac:dyDescent="0.25">
      <c r="A87" s="45"/>
      <c r="B87" s="28"/>
      <c r="C87" s="28"/>
      <c r="D87" s="28"/>
      <c r="E87" s="28"/>
      <c r="F87" s="28"/>
      <c r="G87" s="28"/>
      <c r="H87" s="28"/>
      <c r="I87" s="40"/>
      <c r="J87" s="40"/>
      <c r="K87" s="40"/>
      <c r="L87" s="40"/>
      <c r="M87" s="40"/>
      <c r="N87" s="40"/>
      <c r="O87" s="40"/>
      <c r="P87" s="40"/>
      <c r="Q87" s="40"/>
      <c r="R87" s="40"/>
    </row>
    <row r="88" spans="1:18" ht="18" x14ac:dyDescent="0.25">
      <c r="A88" s="45"/>
      <c r="B88" s="28"/>
      <c r="C88" s="28"/>
      <c r="D88" s="28"/>
      <c r="E88" s="28"/>
      <c r="F88" s="28"/>
      <c r="G88" s="28"/>
      <c r="H88" s="28"/>
      <c r="I88" s="40"/>
      <c r="J88" s="40"/>
      <c r="K88" s="40"/>
      <c r="L88" s="40"/>
      <c r="M88" s="40"/>
      <c r="N88" s="40"/>
      <c r="O88" s="40"/>
      <c r="P88" s="40"/>
      <c r="Q88" s="40"/>
      <c r="R88" s="40"/>
    </row>
    <row r="89" spans="1:18" ht="18" x14ac:dyDescent="0.25">
      <c r="A89" s="45"/>
      <c r="B89" s="28"/>
      <c r="C89" s="28"/>
      <c r="D89" s="28"/>
      <c r="E89" s="28"/>
      <c r="F89" s="28"/>
      <c r="G89" s="28"/>
      <c r="H89" s="28"/>
      <c r="I89" s="40"/>
      <c r="J89" s="40"/>
      <c r="K89" s="40"/>
      <c r="L89" s="40"/>
      <c r="M89" s="40"/>
      <c r="N89" s="40"/>
      <c r="O89" s="40"/>
      <c r="P89" s="40"/>
      <c r="Q89" s="40"/>
      <c r="R89" s="40"/>
    </row>
    <row r="90" spans="1:18" ht="18" x14ac:dyDescent="0.25">
      <c r="A90" s="45"/>
      <c r="B90" s="28"/>
      <c r="C90" s="28"/>
      <c r="D90" s="28"/>
      <c r="E90" s="28"/>
      <c r="F90" s="28"/>
      <c r="G90" s="28"/>
      <c r="H90" s="28"/>
      <c r="I90" s="40"/>
      <c r="J90" s="40"/>
      <c r="K90" s="40"/>
      <c r="L90" s="40"/>
      <c r="M90" s="40"/>
      <c r="N90" s="40"/>
      <c r="O90" s="40"/>
      <c r="P90" s="40"/>
      <c r="Q90" s="40"/>
      <c r="R90" s="40"/>
    </row>
    <row r="91" spans="1:18" ht="18" x14ac:dyDescent="0.25">
      <c r="A91" s="45"/>
      <c r="B91" s="28"/>
      <c r="C91" s="28"/>
      <c r="D91" s="28"/>
      <c r="E91" s="28"/>
      <c r="F91" s="28"/>
      <c r="G91" s="28"/>
      <c r="H91" s="28"/>
      <c r="I91" s="40"/>
      <c r="J91" s="40"/>
      <c r="K91" s="40"/>
      <c r="L91" s="40"/>
      <c r="M91" s="40"/>
      <c r="N91" s="40"/>
      <c r="O91" s="40"/>
      <c r="P91" s="40"/>
      <c r="Q91" s="40"/>
      <c r="R91" s="40"/>
    </row>
    <row r="92" spans="1:18" ht="18" x14ac:dyDescent="0.25">
      <c r="A92" s="45"/>
      <c r="B92" s="28"/>
      <c r="C92" s="28"/>
      <c r="D92" s="28"/>
      <c r="E92" s="28"/>
      <c r="F92" s="28"/>
      <c r="G92" s="28"/>
      <c r="H92" s="28"/>
      <c r="I92" s="40"/>
      <c r="J92" s="40"/>
      <c r="K92" s="40"/>
      <c r="L92" s="40"/>
      <c r="M92" s="40"/>
      <c r="N92" s="40"/>
      <c r="O92" s="40"/>
      <c r="P92" s="40"/>
      <c r="Q92" s="40"/>
      <c r="R92" s="40"/>
    </row>
    <row r="93" spans="1:18" ht="18" x14ac:dyDescent="0.25">
      <c r="A93" s="45"/>
      <c r="B93" s="28"/>
      <c r="C93" s="28"/>
      <c r="D93" s="28"/>
      <c r="E93" s="28"/>
      <c r="F93" s="28"/>
      <c r="G93" s="28"/>
      <c r="H93" s="28"/>
      <c r="I93" s="40"/>
      <c r="J93" s="40"/>
      <c r="K93" s="40"/>
      <c r="L93" s="40"/>
      <c r="M93" s="40"/>
      <c r="N93" s="40"/>
      <c r="O93" s="40"/>
      <c r="P93" s="40"/>
      <c r="Q93" s="40"/>
      <c r="R93" s="40"/>
    </row>
    <row r="94" spans="1:18" ht="18" x14ac:dyDescent="0.25">
      <c r="A94" s="45"/>
      <c r="B94" s="28"/>
      <c r="C94" s="28"/>
      <c r="D94" s="40"/>
      <c r="E94" s="40"/>
      <c r="F94" s="28"/>
      <c r="G94" s="28"/>
      <c r="H94" s="28"/>
      <c r="I94" s="40"/>
      <c r="J94" s="40"/>
      <c r="K94" s="40"/>
      <c r="L94" s="40"/>
      <c r="M94" s="40"/>
      <c r="N94" s="40"/>
      <c r="O94" s="40"/>
      <c r="P94" s="40"/>
      <c r="Q94" s="40"/>
      <c r="R94" s="40"/>
    </row>
    <row r="95" spans="1:18" ht="18" x14ac:dyDescent="0.25">
      <c r="A95" s="45"/>
      <c r="B95" s="28"/>
      <c r="C95" s="28"/>
      <c r="D95" s="28"/>
      <c r="E95" s="28"/>
      <c r="F95" s="28"/>
      <c r="G95" s="28"/>
      <c r="H95" s="28"/>
      <c r="I95" s="40"/>
      <c r="J95" s="40"/>
      <c r="K95" s="40"/>
      <c r="L95" s="40"/>
      <c r="M95" s="40"/>
      <c r="N95" s="40"/>
      <c r="O95" s="40"/>
      <c r="P95" s="40"/>
      <c r="Q95" s="40"/>
      <c r="R95" s="40"/>
    </row>
    <row r="96" spans="1:18" ht="18" x14ac:dyDescent="0.25">
      <c r="A96" s="45"/>
      <c r="B96" s="40"/>
      <c r="C96" s="40"/>
      <c r="D96" s="28"/>
      <c r="E96" s="28"/>
      <c r="F96" s="28"/>
      <c r="G96" s="28"/>
      <c r="H96" s="28"/>
      <c r="I96" s="40"/>
      <c r="J96" s="40"/>
      <c r="K96" s="40"/>
      <c r="L96" s="40"/>
      <c r="M96" s="40"/>
      <c r="N96" s="40"/>
      <c r="O96" s="40"/>
      <c r="P96" s="40"/>
      <c r="Q96" s="40"/>
      <c r="R96" s="40"/>
    </row>
    <row r="97" spans="1:18" ht="18" x14ac:dyDescent="0.25">
      <c r="A97" s="45"/>
      <c r="B97" s="28"/>
      <c r="C97" s="28"/>
      <c r="D97" s="28"/>
      <c r="E97" s="28"/>
      <c r="F97" s="28"/>
      <c r="G97" s="28"/>
      <c r="H97" s="28"/>
      <c r="I97" s="40"/>
      <c r="J97" s="40"/>
      <c r="K97" s="40"/>
      <c r="L97" s="40"/>
      <c r="M97" s="40"/>
      <c r="N97" s="40"/>
      <c r="O97" s="40"/>
      <c r="P97" s="40"/>
      <c r="Q97" s="40"/>
      <c r="R97" s="40"/>
    </row>
    <row r="98" spans="1:18" ht="18" x14ac:dyDescent="0.25">
      <c r="A98" s="45"/>
      <c r="B98" s="28"/>
      <c r="C98" s="28"/>
      <c r="D98" s="28"/>
      <c r="E98" s="28"/>
      <c r="F98" s="28"/>
      <c r="G98" s="28"/>
      <c r="H98" s="28"/>
      <c r="I98" s="40"/>
      <c r="J98" s="40"/>
      <c r="K98" s="40"/>
      <c r="L98" s="40"/>
      <c r="M98" s="40"/>
      <c r="N98" s="40"/>
      <c r="O98" s="40"/>
      <c r="P98" s="40"/>
      <c r="Q98" s="40"/>
      <c r="R98" s="40"/>
    </row>
    <row r="99" spans="1:18" ht="18" x14ac:dyDescent="0.25">
      <c r="A99" s="45"/>
      <c r="B99" s="28"/>
      <c r="C99" s="28"/>
      <c r="D99" s="28"/>
      <c r="E99" s="28"/>
      <c r="F99" s="28"/>
      <c r="G99" s="28"/>
      <c r="H99" s="28"/>
      <c r="I99" s="40"/>
      <c r="J99" s="40"/>
      <c r="K99" s="40"/>
      <c r="L99" s="40"/>
      <c r="M99" s="40"/>
      <c r="N99" s="40"/>
      <c r="O99" s="40"/>
      <c r="P99" s="40"/>
      <c r="Q99" s="40"/>
      <c r="R99" s="40"/>
    </row>
    <row r="100" spans="1:18" ht="18" x14ac:dyDescent="0.25">
      <c r="A100" s="45"/>
      <c r="B100" s="28"/>
      <c r="C100" s="28"/>
      <c r="D100" s="28"/>
      <c r="E100" s="28"/>
      <c r="F100" s="28"/>
      <c r="G100" s="28"/>
      <c r="H100" s="28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8" ht="18" x14ac:dyDescent="0.25">
      <c r="A101" s="45"/>
      <c r="B101" s="28"/>
      <c r="C101" s="28"/>
      <c r="D101" s="28"/>
      <c r="E101" s="28"/>
      <c r="F101" s="28"/>
      <c r="G101" s="28"/>
      <c r="H101" s="28"/>
      <c r="I101" s="40"/>
      <c r="J101" s="40"/>
      <c r="K101" s="40"/>
      <c r="L101" s="40"/>
      <c r="M101" s="40"/>
      <c r="N101" s="40"/>
      <c r="O101" s="40"/>
      <c r="P101" s="40"/>
      <c r="Q101" s="40"/>
      <c r="R101" s="40"/>
    </row>
    <row r="102" spans="1:18" ht="18" x14ac:dyDescent="0.25">
      <c r="A102" s="45"/>
      <c r="B102" s="28"/>
      <c r="C102" s="28"/>
      <c r="D102" s="28"/>
      <c r="E102" s="28"/>
      <c r="F102" s="28"/>
      <c r="G102" s="28"/>
      <c r="H102" s="28"/>
      <c r="I102" s="40"/>
      <c r="J102" s="40"/>
      <c r="K102" s="40"/>
      <c r="L102" s="40"/>
      <c r="M102" s="40"/>
      <c r="N102" s="40"/>
      <c r="O102" s="40"/>
      <c r="P102" s="40"/>
      <c r="Q102" s="40"/>
      <c r="R102" s="40"/>
    </row>
    <row r="103" spans="1:18" ht="18" x14ac:dyDescent="0.25">
      <c r="A103" s="45"/>
      <c r="B103" s="28"/>
      <c r="C103" s="28"/>
      <c r="D103" s="28"/>
      <c r="E103" s="28"/>
      <c r="F103" s="28"/>
      <c r="G103" s="28"/>
      <c r="H103" s="28"/>
      <c r="I103" s="40"/>
      <c r="J103" s="40"/>
      <c r="K103" s="40"/>
      <c r="L103" s="40"/>
      <c r="M103" s="40"/>
      <c r="N103" s="40"/>
      <c r="O103" s="40"/>
      <c r="P103" s="40"/>
      <c r="Q103" s="40"/>
      <c r="R103" s="40"/>
    </row>
    <row r="104" spans="1:18" ht="18" x14ac:dyDescent="0.25">
      <c r="A104" s="45"/>
      <c r="B104" s="28"/>
      <c r="C104" s="28"/>
      <c r="D104" s="28"/>
      <c r="E104" s="28"/>
      <c r="F104" s="28"/>
      <c r="G104" s="28"/>
      <c r="H104" s="28"/>
      <c r="I104" s="40"/>
      <c r="J104" s="40"/>
      <c r="K104" s="40"/>
      <c r="L104" s="40"/>
      <c r="M104" s="40"/>
      <c r="N104" s="40"/>
      <c r="O104" s="40"/>
      <c r="P104" s="40"/>
      <c r="Q104" s="40"/>
      <c r="R104" s="40"/>
    </row>
    <row r="105" spans="1:18" ht="18" x14ac:dyDescent="0.25">
      <c r="A105" s="45"/>
      <c r="B105" s="28"/>
      <c r="C105" s="28"/>
      <c r="D105" s="28"/>
      <c r="E105" s="28"/>
      <c r="F105" s="28"/>
      <c r="G105" s="28"/>
      <c r="H105" s="28"/>
      <c r="I105" s="40"/>
      <c r="J105" s="40"/>
      <c r="K105" s="40"/>
      <c r="L105" s="40"/>
      <c r="M105" s="40"/>
      <c r="N105" s="40"/>
      <c r="O105" s="40"/>
      <c r="P105" s="40"/>
      <c r="Q105" s="40"/>
      <c r="R105" s="40"/>
    </row>
    <row r="106" spans="1:18" ht="18" x14ac:dyDescent="0.25">
      <c r="A106" s="45"/>
      <c r="B106" s="28"/>
      <c r="C106" s="28"/>
      <c r="D106" s="28"/>
      <c r="E106" s="28"/>
      <c r="F106" s="28"/>
      <c r="G106" s="28"/>
      <c r="H106" s="28"/>
      <c r="I106" s="40"/>
      <c r="J106" s="40"/>
      <c r="K106" s="40"/>
      <c r="L106" s="40"/>
      <c r="M106" s="40"/>
      <c r="N106" s="40"/>
      <c r="O106" s="40"/>
      <c r="P106" s="40"/>
      <c r="Q106" s="40"/>
      <c r="R106" s="40"/>
    </row>
    <row r="107" spans="1:18" ht="18" x14ac:dyDescent="0.25">
      <c r="A107" s="45"/>
      <c r="B107" s="28"/>
      <c r="C107" s="28"/>
      <c r="D107" s="28"/>
      <c r="E107" s="28"/>
      <c r="F107" s="28"/>
      <c r="G107" s="28"/>
      <c r="H107" s="28"/>
      <c r="I107" s="40"/>
      <c r="J107" s="40"/>
      <c r="K107" s="40"/>
      <c r="L107" s="40"/>
      <c r="M107" s="40"/>
      <c r="N107" s="40"/>
      <c r="O107" s="40"/>
      <c r="P107" s="40"/>
      <c r="Q107" s="40"/>
      <c r="R107" s="40"/>
    </row>
    <row r="108" spans="1:18" ht="18" x14ac:dyDescent="0.25">
      <c r="A108" s="45"/>
      <c r="B108" s="28"/>
      <c r="C108" s="28"/>
      <c r="D108" s="28"/>
      <c r="E108" s="28"/>
      <c r="F108" s="28"/>
      <c r="G108" s="28"/>
      <c r="H108" s="28"/>
      <c r="I108" s="40"/>
      <c r="J108" s="40"/>
      <c r="K108" s="40"/>
      <c r="L108" s="40"/>
      <c r="M108" s="40"/>
      <c r="N108" s="40"/>
      <c r="O108" s="40"/>
      <c r="P108" s="40"/>
      <c r="Q108" s="40"/>
      <c r="R108" s="40"/>
    </row>
    <row r="109" spans="1:18" ht="18" x14ac:dyDescent="0.25">
      <c r="A109" s="45"/>
      <c r="B109" s="28"/>
      <c r="C109" s="28"/>
      <c r="D109" s="28"/>
      <c r="E109" s="28"/>
      <c r="F109" s="28"/>
      <c r="G109" s="28"/>
      <c r="H109" s="28"/>
      <c r="I109" s="40"/>
      <c r="J109" s="40"/>
      <c r="K109" s="40"/>
      <c r="L109" s="40"/>
      <c r="M109" s="40"/>
      <c r="N109" s="40"/>
      <c r="O109" s="40"/>
      <c r="P109" s="40"/>
      <c r="Q109" s="40"/>
      <c r="R109" s="40"/>
    </row>
    <row r="110" spans="1:18" ht="18" x14ac:dyDescent="0.25">
      <c r="A110" s="45"/>
      <c r="B110" s="28"/>
      <c r="C110" s="28"/>
      <c r="D110" s="28"/>
      <c r="E110" s="28"/>
      <c r="F110" s="28"/>
      <c r="G110" s="28"/>
      <c r="H110" s="28"/>
      <c r="I110" s="40"/>
      <c r="J110" s="40"/>
      <c r="K110" s="40"/>
      <c r="L110" s="40"/>
      <c r="M110" s="40"/>
      <c r="N110" s="40"/>
      <c r="O110" s="40"/>
      <c r="P110" s="40"/>
      <c r="Q110" s="40"/>
      <c r="R110" s="40"/>
    </row>
    <row r="111" spans="1:18" ht="18" x14ac:dyDescent="0.25">
      <c r="A111" s="45"/>
      <c r="B111" s="28"/>
      <c r="C111" s="28"/>
      <c r="D111" s="28"/>
      <c r="E111" s="28"/>
      <c r="F111" s="28"/>
      <c r="G111" s="28"/>
      <c r="H111" s="28"/>
      <c r="I111" s="40"/>
      <c r="J111" s="40"/>
      <c r="K111" s="40"/>
      <c r="L111" s="40"/>
      <c r="M111" s="40"/>
      <c r="N111" s="40"/>
      <c r="O111" s="40"/>
      <c r="P111" s="40"/>
      <c r="Q111" s="40"/>
      <c r="R111" s="40"/>
    </row>
    <row r="112" spans="1:18" ht="18" x14ac:dyDescent="0.25">
      <c r="A112" s="45"/>
      <c r="B112" s="28"/>
      <c r="C112" s="28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</row>
    <row r="113" spans="1:14" ht="18" x14ac:dyDescent="0.25">
      <c r="A113" s="45"/>
      <c r="B113" s="28"/>
      <c r="C113" s="28"/>
      <c r="D113" s="40"/>
      <c r="E113" s="40"/>
      <c r="F113" s="40"/>
      <c r="G113" s="40"/>
      <c r="H113" s="40"/>
      <c r="I113" s="40"/>
      <c r="J113" s="40"/>
      <c r="K113" s="40"/>
    </row>
    <row r="114" spans="1:14" ht="12.75" x14ac:dyDescent="0.2">
      <c r="A114" s="45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</row>
  </sheetData>
  <sheetProtection sheet="1" objects="1" scenarios="1"/>
  <mergeCells count="37">
    <mergeCell ref="B77:D77"/>
    <mergeCell ref="A6:H6"/>
    <mergeCell ref="A7:M7"/>
    <mergeCell ref="A8:M8"/>
    <mergeCell ref="M42:M43"/>
    <mergeCell ref="A10:H10"/>
    <mergeCell ref="A11:E11"/>
    <mergeCell ref="A12:B12"/>
    <mergeCell ref="I6:J6"/>
    <mergeCell ref="L6:M6"/>
    <mergeCell ref="L42:L43"/>
    <mergeCell ref="L44:L45"/>
    <mergeCell ref="L46:L47"/>
    <mergeCell ref="L48:L49"/>
    <mergeCell ref="L50:L51"/>
    <mergeCell ref="M44:M45"/>
    <mergeCell ref="M46:M47"/>
    <mergeCell ref="M48:M49"/>
    <mergeCell ref="M50:M51"/>
    <mergeCell ref="B73:B75"/>
    <mergeCell ref="C73:D73"/>
    <mergeCell ref="C74:D74"/>
    <mergeCell ref="C75:D75"/>
    <mergeCell ref="L70:M71"/>
    <mergeCell ref="A9:H9"/>
    <mergeCell ref="A1:H4"/>
    <mergeCell ref="A5:H5"/>
    <mergeCell ref="L1:M1"/>
    <mergeCell ref="L2:M2"/>
    <mergeCell ref="L4:M4"/>
    <mergeCell ref="L3:M3"/>
    <mergeCell ref="L5:M5"/>
    <mergeCell ref="I1:K1"/>
    <mergeCell ref="I2:K2"/>
    <mergeCell ref="I3:J3"/>
    <mergeCell ref="I4:J4"/>
    <mergeCell ref="I5:J5"/>
  </mergeCells>
  <phoneticPr fontId="0" type="noConversion"/>
  <printOptions horizontalCentered="1"/>
  <pageMargins left="0.39370078740157483" right="0.39370078740157483" top="0.39370078740157483" bottom="0.39370078740157483" header="0.51181102362204722" footer="0.31496062992125984"/>
  <pageSetup paperSize="9" fitToHeight="0" orientation="landscape" r:id="rId1"/>
  <headerFooter alignWithMargins="0">
    <oddFooter>&amp;R&amp;6©Regnskap Norge AS</oddFooter>
  </headerFooter>
  <rowBreaks count="2" manualBreakCount="2">
    <brk id="36" max="16383" man="1"/>
    <brk id="52" max="16383" man="1"/>
  </rowBreaks>
  <ignoredErrors>
    <ignoredError sqref="C20:C22 E13:I13 C29" numberStoredAsText="1"/>
    <ignoredError sqref="K24 K70 M24 K36 K5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676C3-FEE4-42CD-B0C2-48AAA88BFC85}">
  <sheetPr>
    <pageSetUpPr fitToPage="1"/>
  </sheetPr>
  <dimension ref="A1:N72"/>
  <sheetViews>
    <sheetView showGridLines="0" showZeros="0" zoomScaleNormal="100" workbookViewId="0">
      <selection sqref="A1:F4"/>
    </sheetView>
  </sheetViews>
  <sheetFormatPr baseColWidth="10" defaultColWidth="8.28515625" defaultRowHeight="12.75" x14ac:dyDescent="0.2"/>
  <cols>
    <col min="1" max="1" width="6.28515625" style="43" bestFit="1" customWidth="1"/>
    <col min="2" max="2" width="61.5703125" style="24" customWidth="1"/>
    <col min="3" max="3" width="9.28515625" style="24" customWidth="1"/>
    <col min="4" max="4" width="3.7109375" style="24" customWidth="1"/>
    <col min="5" max="10" width="11.7109375" style="24" customWidth="1"/>
    <col min="11" max="11" width="14.7109375" style="24" customWidth="1"/>
    <col min="12" max="16384" width="8.28515625" style="24"/>
  </cols>
  <sheetData>
    <row r="1" spans="1:14" ht="11.1" customHeight="1" x14ac:dyDescent="0.2">
      <c r="A1" s="472">
        <f>'2740 MVA'!A1</f>
        <v>0</v>
      </c>
      <c r="B1" s="473"/>
      <c r="C1" s="473"/>
      <c r="D1" s="473"/>
      <c r="E1" s="473"/>
      <c r="F1" s="474"/>
      <c r="G1" s="481" t="s">
        <v>0</v>
      </c>
      <c r="H1" s="489"/>
      <c r="I1" s="490"/>
      <c r="J1" s="481" t="s">
        <v>1</v>
      </c>
      <c r="K1" s="482"/>
      <c r="L1" s="40"/>
      <c r="M1" s="40"/>
      <c r="N1" s="40"/>
    </row>
    <row r="2" spans="1:14" ht="20.100000000000001" customHeight="1" x14ac:dyDescent="0.2">
      <c r="A2" s="475"/>
      <c r="B2" s="476"/>
      <c r="C2" s="476"/>
      <c r="D2" s="476"/>
      <c r="E2" s="476"/>
      <c r="F2" s="477"/>
      <c r="G2" s="485">
        <f>'2740 MVA'!I2</f>
        <v>0</v>
      </c>
      <c r="H2" s="491"/>
      <c r="I2" s="492"/>
      <c r="J2" s="483" t="s">
        <v>81</v>
      </c>
      <c r="K2" s="484"/>
      <c r="L2" s="40"/>
      <c r="M2" s="40"/>
      <c r="N2" s="40"/>
    </row>
    <row r="3" spans="1:14" ht="11.1" customHeight="1" x14ac:dyDescent="0.2">
      <c r="A3" s="475"/>
      <c r="B3" s="476"/>
      <c r="C3" s="476"/>
      <c r="D3" s="476"/>
      <c r="E3" s="476"/>
      <c r="F3" s="477"/>
      <c r="G3" s="487" t="s">
        <v>2</v>
      </c>
      <c r="H3" s="493"/>
      <c r="I3" s="84" t="s">
        <v>3</v>
      </c>
      <c r="J3" s="487" t="s">
        <v>4</v>
      </c>
      <c r="K3" s="488"/>
      <c r="L3" s="40"/>
      <c r="M3" s="40"/>
      <c r="N3" s="40"/>
    </row>
    <row r="4" spans="1:14" ht="20.100000000000001" customHeight="1" x14ac:dyDescent="0.2">
      <c r="A4" s="542"/>
      <c r="B4" s="543"/>
      <c r="C4" s="543"/>
      <c r="D4" s="543"/>
      <c r="E4" s="543"/>
      <c r="F4" s="544"/>
      <c r="G4" s="485">
        <f>'2740 MVA'!I4</f>
        <v>0</v>
      </c>
      <c r="H4" s="492"/>
      <c r="I4" s="372">
        <f>'2740 MVA'!K4</f>
        <v>0</v>
      </c>
      <c r="J4" s="485"/>
      <c r="K4" s="486"/>
      <c r="L4" s="40"/>
      <c r="M4" s="40"/>
      <c r="N4" s="40"/>
    </row>
    <row r="5" spans="1:14" ht="11.1" customHeight="1" x14ac:dyDescent="0.2">
      <c r="A5" s="478" t="s">
        <v>5</v>
      </c>
      <c r="B5" s="479"/>
      <c r="C5" s="479"/>
      <c r="D5" s="479"/>
      <c r="E5" s="479"/>
      <c r="F5" s="480"/>
      <c r="G5" s="487" t="s">
        <v>6</v>
      </c>
      <c r="H5" s="493"/>
      <c r="I5" s="84" t="s">
        <v>7</v>
      </c>
      <c r="J5" s="487" t="s">
        <v>8</v>
      </c>
      <c r="K5" s="488"/>
      <c r="L5" s="40"/>
      <c r="M5" s="40"/>
      <c r="N5" s="40"/>
    </row>
    <row r="6" spans="1:14" ht="20.100000000000001" customHeight="1" x14ac:dyDescent="0.25">
      <c r="A6" s="513">
        <f>'2740 MVA'!A6</f>
        <v>0</v>
      </c>
      <c r="B6" s="514"/>
      <c r="C6" s="514"/>
      <c r="D6" s="514"/>
      <c r="E6" s="514"/>
      <c r="F6" s="515"/>
      <c r="G6" s="528">
        <f>'2740 MVA'!I6</f>
        <v>0</v>
      </c>
      <c r="H6" s="529"/>
      <c r="I6" s="371">
        <f>'2740 MVA'!K6</f>
        <v>0</v>
      </c>
      <c r="J6" s="530">
        <f>'2740 MVA'!L6</f>
        <v>2024</v>
      </c>
      <c r="K6" s="531"/>
      <c r="L6" s="40"/>
      <c r="M6" s="40"/>
      <c r="N6" s="40"/>
    </row>
    <row r="7" spans="1:14" ht="14.1" customHeight="1" x14ac:dyDescent="0.2">
      <c r="A7" s="536" t="s">
        <v>9</v>
      </c>
      <c r="B7" s="537"/>
      <c r="C7" s="537"/>
      <c r="D7" s="537"/>
      <c r="E7" s="537"/>
      <c r="F7" s="537"/>
      <c r="G7" s="537"/>
      <c r="H7" s="537"/>
      <c r="I7" s="537"/>
      <c r="J7" s="537"/>
      <c r="K7" s="538"/>
      <c r="L7" s="40"/>
      <c r="M7" s="40"/>
      <c r="N7" s="40"/>
    </row>
    <row r="8" spans="1:14" ht="14.1" customHeight="1" x14ac:dyDescent="0.2">
      <c r="A8" s="539"/>
      <c r="B8" s="540"/>
      <c r="C8" s="540"/>
      <c r="D8" s="540"/>
      <c r="E8" s="540"/>
      <c r="F8" s="540"/>
      <c r="G8" s="540"/>
      <c r="H8" s="540"/>
      <c r="I8" s="540"/>
      <c r="J8" s="540"/>
      <c r="K8" s="541"/>
      <c r="L8" s="40"/>
      <c r="M8" s="40"/>
      <c r="N8" s="40"/>
    </row>
    <row r="9" spans="1:14" ht="17.25" customHeight="1" x14ac:dyDescent="0.2">
      <c r="A9" s="470" t="s">
        <v>10</v>
      </c>
      <c r="B9" s="471"/>
      <c r="C9" s="471"/>
      <c r="D9" s="471"/>
      <c r="E9" s="471"/>
      <c r="F9" s="471"/>
      <c r="G9" s="471"/>
      <c r="H9" s="471"/>
      <c r="I9" s="8"/>
      <c r="J9" s="49"/>
      <c r="K9" s="137"/>
      <c r="L9" s="40"/>
      <c r="M9" s="40"/>
      <c r="N9" s="40"/>
    </row>
    <row r="10" spans="1:14" ht="17.25" customHeight="1" x14ac:dyDescent="0.2">
      <c r="A10" s="522" t="s">
        <v>82</v>
      </c>
      <c r="B10" s="523"/>
      <c r="C10" s="523"/>
      <c r="D10" s="523"/>
      <c r="E10" s="523"/>
      <c r="F10" s="523"/>
      <c r="G10" s="523"/>
      <c r="H10" s="523"/>
      <c r="I10" s="87"/>
      <c r="J10" s="138"/>
      <c r="K10" s="139">
        <v>0</v>
      </c>
      <c r="L10" s="40"/>
      <c r="M10" s="40"/>
      <c r="N10" s="40"/>
    </row>
    <row r="11" spans="1:14" ht="17.25" customHeight="1" x14ac:dyDescent="0.2">
      <c r="A11" s="524"/>
      <c r="B11" s="525"/>
      <c r="C11" s="525"/>
      <c r="D11" s="525"/>
      <c r="E11" s="525"/>
      <c r="F11" s="235"/>
      <c r="G11" s="235"/>
      <c r="H11" s="235"/>
      <c r="I11" s="235"/>
      <c r="J11" s="138" t="s">
        <v>15</v>
      </c>
      <c r="K11" s="26">
        <f>'2740 MVA'!M11</f>
        <v>0</v>
      </c>
      <c r="L11" s="40"/>
      <c r="M11" s="40"/>
      <c r="N11" s="40"/>
    </row>
    <row r="12" spans="1:14" ht="17.25" customHeight="1" x14ac:dyDescent="0.2">
      <c r="A12" s="526"/>
      <c r="B12" s="527"/>
      <c r="C12" s="25"/>
      <c r="D12" s="31"/>
      <c r="E12" s="39"/>
      <c r="F12" s="31"/>
      <c r="G12" s="39"/>
      <c r="H12" s="31"/>
      <c r="I12" s="39"/>
      <c r="J12" s="140"/>
      <c r="K12" s="34"/>
      <c r="L12" s="40"/>
      <c r="M12" s="40"/>
      <c r="N12" s="40"/>
    </row>
    <row r="13" spans="1:14" ht="15.6" customHeight="1" x14ac:dyDescent="0.2">
      <c r="A13" s="236"/>
      <c r="B13" s="170"/>
      <c r="C13" s="171"/>
      <c r="D13" s="174"/>
      <c r="E13" s="164" t="s">
        <v>17</v>
      </c>
      <c r="F13" s="165" t="s">
        <v>18</v>
      </c>
      <c r="G13" s="165" t="s">
        <v>19</v>
      </c>
      <c r="H13" s="165" t="s">
        <v>20</v>
      </c>
      <c r="I13" s="165" t="s">
        <v>21</v>
      </c>
      <c r="J13" s="166">
        <v>6</v>
      </c>
      <c r="K13" s="180" t="s">
        <v>22</v>
      </c>
      <c r="L13" s="40"/>
      <c r="M13" s="40"/>
      <c r="N13" s="40"/>
    </row>
    <row r="14" spans="1:14" ht="12" customHeight="1" x14ac:dyDescent="0.2">
      <c r="A14" s="237"/>
      <c r="B14" s="172" t="s">
        <v>24</v>
      </c>
      <c r="C14" s="173" t="s">
        <v>25</v>
      </c>
      <c r="D14" s="175" t="s">
        <v>26</v>
      </c>
      <c r="E14" s="167" t="s">
        <v>27</v>
      </c>
      <c r="F14" s="168" t="s">
        <v>28</v>
      </c>
      <c r="G14" s="168" t="s">
        <v>29</v>
      </c>
      <c r="H14" s="168" t="s">
        <v>30</v>
      </c>
      <c r="I14" s="168" t="s">
        <v>31</v>
      </c>
      <c r="J14" s="169" t="s">
        <v>32</v>
      </c>
      <c r="K14" s="240" t="s">
        <v>33</v>
      </c>
      <c r="L14" s="40"/>
      <c r="M14" s="40"/>
      <c r="N14" s="40"/>
    </row>
    <row r="15" spans="1:14" x14ac:dyDescent="0.2">
      <c r="A15" s="546" t="s">
        <v>83</v>
      </c>
      <c r="B15" s="546"/>
      <c r="C15" s="546"/>
      <c r="D15" s="546"/>
      <c r="E15" s="546"/>
      <c r="F15" s="546"/>
      <c r="G15" s="546"/>
      <c r="H15" s="546"/>
      <c r="I15" s="546"/>
      <c r="J15" s="546"/>
      <c r="K15" s="547"/>
      <c r="L15" s="40"/>
      <c r="M15" s="40"/>
      <c r="N15" s="40"/>
    </row>
    <row r="16" spans="1:14" x14ac:dyDescent="0.2">
      <c r="A16" s="111">
        <v>3</v>
      </c>
      <c r="B16" s="89" t="str">
        <f>'2740 MVA'!$B$16</f>
        <v>Salg og uttak av varer og tjenester (høy sats)</v>
      </c>
      <c r="C16" s="90">
        <f>'2740 MVA'!$K$9</f>
        <v>0.25</v>
      </c>
      <c r="D16" s="176"/>
      <c r="E16" s="52"/>
      <c r="F16" s="53"/>
      <c r="G16" s="53"/>
      <c r="H16" s="53"/>
      <c r="I16" s="53"/>
      <c r="J16" s="187"/>
      <c r="K16" s="185">
        <f t="shared" ref="K16:K18" si="0">SUM(E16:J16)</f>
        <v>0</v>
      </c>
      <c r="L16" s="40"/>
      <c r="M16" s="40"/>
      <c r="N16" s="40"/>
    </row>
    <row r="17" spans="1:11" x14ac:dyDescent="0.2">
      <c r="A17" s="112">
        <v>31</v>
      </c>
      <c r="B17" s="92" t="str">
        <f>'2740 MVA'!$B$17</f>
        <v>Salg og uttak av varer og tjenester (middels sats)</v>
      </c>
      <c r="C17" s="96">
        <f>'2740 MVA'!$K$10</f>
        <v>0.15</v>
      </c>
      <c r="D17" s="177"/>
      <c r="E17" s="188"/>
      <c r="F17" s="55"/>
      <c r="G17" s="55"/>
      <c r="H17" s="55"/>
      <c r="I17" s="55"/>
      <c r="J17" s="189"/>
      <c r="K17" s="182">
        <f t="shared" si="0"/>
        <v>0</v>
      </c>
    </row>
    <row r="18" spans="1:11" x14ac:dyDescent="0.2">
      <c r="A18" s="112">
        <v>33</v>
      </c>
      <c r="B18" s="92" t="str">
        <f>'2740 MVA'!$B$19</f>
        <v>Salg og uttak av varer og tjenester (lav sats)</v>
      </c>
      <c r="C18" s="96">
        <f>'2740 MVA'!$K$12</f>
        <v>0.12</v>
      </c>
      <c r="D18" s="177"/>
      <c r="E18" s="188"/>
      <c r="F18" s="55"/>
      <c r="G18" s="55"/>
      <c r="H18" s="55"/>
      <c r="I18" s="55"/>
      <c r="J18" s="189"/>
      <c r="K18" s="182">
        <f t="shared" si="0"/>
        <v>0</v>
      </c>
    </row>
    <row r="19" spans="1:11" x14ac:dyDescent="0.2">
      <c r="A19" s="114">
        <v>5</v>
      </c>
      <c r="B19" s="94" t="str">
        <f>'2740 MVA'!B20</f>
        <v>Salg og uttak av varer og tjenester som er fritatt for merverdiavgift</v>
      </c>
      <c r="C19" s="242" t="str">
        <f>'2740 MVA'!C20</f>
        <v>0 %</v>
      </c>
      <c r="D19" s="179"/>
      <c r="E19" s="193"/>
      <c r="F19" s="56"/>
      <c r="G19" s="56"/>
      <c r="H19" s="56"/>
      <c r="I19" s="56"/>
      <c r="J19" s="194"/>
      <c r="K19" s="183">
        <f>SUM(E19:J19)</f>
        <v>0</v>
      </c>
    </row>
    <row r="20" spans="1:11" x14ac:dyDescent="0.2">
      <c r="A20" s="545" t="s">
        <v>84</v>
      </c>
      <c r="B20" s="546"/>
      <c r="C20" s="546"/>
      <c r="D20" s="546"/>
      <c r="E20" s="546"/>
      <c r="F20" s="546"/>
      <c r="G20" s="546"/>
      <c r="H20" s="546"/>
      <c r="I20" s="546"/>
      <c r="J20" s="546"/>
      <c r="K20" s="547"/>
    </row>
    <row r="21" spans="1:11" x14ac:dyDescent="0.2">
      <c r="A21" s="367">
        <v>3</v>
      </c>
      <c r="B21" s="368" t="str">
        <f t="shared" ref="B21:C24" si="1">B16</f>
        <v>Salg og uttak av varer og tjenester (høy sats)</v>
      </c>
      <c r="C21" s="131">
        <f t="shared" si="1"/>
        <v>0.25</v>
      </c>
      <c r="D21" s="178"/>
      <c r="E21" s="363">
        <f>ROUNDDOWN(E16*$C21,0)</f>
        <v>0</v>
      </c>
      <c r="F21" s="369">
        <f t="shared" ref="F21:J21" si="2">ROUNDDOWN(F16*$C21,0)</f>
        <v>0</v>
      </c>
      <c r="G21" s="132">
        <f t="shared" si="2"/>
        <v>0</v>
      </c>
      <c r="H21" s="364">
        <f t="shared" si="2"/>
        <v>0</v>
      </c>
      <c r="I21" s="132">
        <f t="shared" si="2"/>
        <v>0</v>
      </c>
      <c r="J21" s="369">
        <f t="shared" si="2"/>
        <v>0</v>
      </c>
      <c r="K21" s="246">
        <f t="shared" ref="K21:K33" si="3">SUM(E21:J21)</f>
        <v>0</v>
      </c>
    </row>
    <row r="22" spans="1:11" x14ac:dyDescent="0.2">
      <c r="A22" s="112">
        <v>31</v>
      </c>
      <c r="B22" s="92" t="str">
        <f t="shared" si="1"/>
        <v>Salg og uttak av varer og tjenester (middels sats)</v>
      </c>
      <c r="C22" s="96">
        <f t="shared" si="1"/>
        <v>0.15</v>
      </c>
      <c r="D22" s="177"/>
      <c r="E22" s="365">
        <f t="shared" ref="E22:J23" si="4">ROUNDDOWN(E17*$C22,0)</f>
        <v>0</v>
      </c>
      <c r="F22" s="364">
        <f t="shared" si="4"/>
        <v>0</v>
      </c>
      <c r="G22" s="104">
        <f t="shared" si="4"/>
        <v>0</v>
      </c>
      <c r="H22" s="104">
        <f t="shared" si="4"/>
        <v>0</v>
      </c>
      <c r="I22" s="104">
        <f t="shared" si="4"/>
        <v>0</v>
      </c>
      <c r="J22" s="354">
        <f t="shared" si="4"/>
        <v>0</v>
      </c>
      <c r="K22" s="247">
        <f t="shared" si="3"/>
        <v>0</v>
      </c>
    </row>
    <row r="23" spans="1:11" x14ac:dyDescent="0.2">
      <c r="A23" s="112">
        <v>33</v>
      </c>
      <c r="B23" s="92" t="str">
        <f t="shared" si="1"/>
        <v>Salg og uttak av varer og tjenester (lav sats)</v>
      </c>
      <c r="C23" s="96">
        <f t="shared" si="1"/>
        <v>0.12</v>
      </c>
      <c r="D23" s="177"/>
      <c r="E23" s="366">
        <f t="shared" si="4"/>
        <v>0</v>
      </c>
      <c r="F23" s="104">
        <f t="shared" si="4"/>
        <v>0</v>
      </c>
      <c r="G23" s="364">
        <f t="shared" si="4"/>
        <v>0</v>
      </c>
      <c r="H23" s="132">
        <f t="shared" si="4"/>
        <v>0</v>
      </c>
      <c r="I23" s="104">
        <f t="shared" si="4"/>
        <v>0</v>
      </c>
      <c r="J23" s="355">
        <f t="shared" si="4"/>
        <v>0</v>
      </c>
      <c r="K23" s="247">
        <f t="shared" si="3"/>
        <v>0</v>
      </c>
    </row>
    <row r="24" spans="1:11" x14ac:dyDescent="0.2">
      <c r="A24" s="114">
        <v>5</v>
      </c>
      <c r="B24" s="94" t="str">
        <f t="shared" si="1"/>
        <v>Salg og uttak av varer og tjenester som er fritatt for merverdiavgift</v>
      </c>
      <c r="C24" s="242" t="str">
        <f t="shared" si="1"/>
        <v>0 %</v>
      </c>
      <c r="D24" s="179"/>
      <c r="E24" s="195">
        <f t="shared" ref="E24:J24" si="5">E19*$C24</f>
        <v>0</v>
      </c>
      <c r="F24" s="109">
        <f t="shared" si="5"/>
        <v>0</v>
      </c>
      <c r="G24" s="109">
        <f t="shared" si="5"/>
        <v>0</v>
      </c>
      <c r="H24" s="361">
        <f t="shared" si="5"/>
        <v>0</v>
      </c>
      <c r="I24" s="361">
        <f t="shared" si="5"/>
        <v>0</v>
      </c>
      <c r="J24" s="362">
        <f t="shared" si="5"/>
        <v>0</v>
      </c>
      <c r="K24" s="183">
        <f t="shared" si="3"/>
        <v>0</v>
      </c>
    </row>
    <row r="25" spans="1:11" x14ac:dyDescent="0.2">
      <c r="A25" s="546" t="s">
        <v>85</v>
      </c>
      <c r="B25" s="546"/>
      <c r="C25" s="546"/>
      <c r="D25" s="546"/>
      <c r="E25" s="546"/>
      <c r="F25" s="546"/>
      <c r="G25" s="546"/>
      <c r="H25" s="546"/>
      <c r="I25" s="546"/>
      <c r="J25" s="546"/>
      <c r="K25" s="547"/>
    </row>
    <row r="26" spans="1:11" s="44" customFormat="1" x14ac:dyDescent="0.2">
      <c r="A26" s="111">
        <v>1</v>
      </c>
      <c r="B26" s="89" t="str">
        <f>'2740 MVA'!$B$16</f>
        <v>Salg og uttak av varer og tjenester (høy sats)</v>
      </c>
      <c r="C26" s="90">
        <f>'2740 MVA'!$K$9</f>
        <v>0.25</v>
      </c>
      <c r="D26" s="176"/>
      <c r="E26" s="52"/>
      <c r="F26" s="53"/>
      <c r="G26" s="53"/>
      <c r="H26" s="53"/>
      <c r="I26" s="53"/>
      <c r="J26" s="187"/>
      <c r="K26" s="185">
        <f t="shared" si="3"/>
        <v>0</v>
      </c>
    </row>
    <row r="27" spans="1:11" x14ac:dyDescent="0.2">
      <c r="A27" s="112">
        <v>11</v>
      </c>
      <c r="B27" s="92" t="str">
        <f>'2740 MVA'!$B$17</f>
        <v>Salg og uttak av varer og tjenester (middels sats)</v>
      </c>
      <c r="C27" s="96">
        <f>'2740 MVA'!$K$10</f>
        <v>0.15</v>
      </c>
      <c r="D27" s="177"/>
      <c r="E27" s="188"/>
      <c r="F27" s="55"/>
      <c r="G27" s="55"/>
      <c r="H27" s="55"/>
      <c r="I27" s="55"/>
      <c r="J27" s="189"/>
      <c r="K27" s="182">
        <f t="shared" si="3"/>
        <v>0</v>
      </c>
    </row>
    <row r="28" spans="1:11" x14ac:dyDescent="0.2">
      <c r="A28" s="112">
        <v>12</v>
      </c>
      <c r="B28" s="92" t="str">
        <f>'2740 MVA'!$B$18</f>
        <v>Salg av fisk og andre marine viltlevende ressurser</v>
      </c>
      <c r="C28" s="113">
        <f>'2740 MVA'!$K$11</f>
        <v>0.1111</v>
      </c>
      <c r="D28" s="177"/>
      <c r="E28" s="188"/>
      <c r="F28" s="55"/>
      <c r="G28" s="55"/>
      <c r="H28" s="55"/>
      <c r="I28" s="55"/>
      <c r="J28" s="189"/>
      <c r="K28" s="182">
        <f t="shared" si="3"/>
        <v>0</v>
      </c>
    </row>
    <row r="29" spans="1:11" x14ac:dyDescent="0.2">
      <c r="A29" s="114">
        <v>13</v>
      </c>
      <c r="B29" s="94" t="str">
        <f>'2740 MVA'!$B$19</f>
        <v>Salg og uttak av varer og tjenester (lav sats)</v>
      </c>
      <c r="C29" s="243">
        <f>'2740 MVA'!$K$12</f>
        <v>0.12</v>
      </c>
      <c r="D29" s="179"/>
      <c r="E29" s="193"/>
      <c r="F29" s="56"/>
      <c r="G29" s="56"/>
      <c r="H29" s="56"/>
      <c r="I29" s="56"/>
      <c r="J29" s="194"/>
      <c r="K29" s="183">
        <f t="shared" si="3"/>
        <v>0</v>
      </c>
    </row>
    <row r="30" spans="1:11" x14ac:dyDescent="0.2">
      <c r="A30" s="545" t="s">
        <v>86</v>
      </c>
      <c r="B30" s="546"/>
      <c r="C30" s="546"/>
      <c r="D30" s="546"/>
      <c r="E30" s="546"/>
      <c r="F30" s="546"/>
      <c r="G30" s="546"/>
      <c r="H30" s="546"/>
      <c r="I30" s="546"/>
      <c r="J30" s="546"/>
      <c r="K30" s="547"/>
    </row>
    <row r="31" spans="1:11" s="44" customFormat="1" x14ac:dyDescent="0.2">
      <c r="A31" s="111">
        <v>1</v>
      </c>
      <c r="B31" s="89" t="str">
        <f>'2740 MVA'!B54</f>
        <v>Kjøp av varer og tjenester med fradragsrett (høy sats)</v>
      </c>
      <c r="C31" s="90">
        <f>'2740 MVA'!$K$9</f>
        <v>0.25</v>
      </c>
      <c r="D31" s="176"/>
      <c r="E31" s="52"/>
      <c r="F31" s="53"/>
      <c r="G31" s="53"/>
      <c r="H31" s="53"/>
      <c r="I31" s="53"/>
      <c r="J31" s="187"/>
      <c r="K31" s="185">
        <f t="shared" si="3"/>
        <v>0</v>
      </c>
    </row>
    <row r="32" spans="1:11" x14ac:dyDescent="0.2">
      <c r="A32" s="545" t="s">
        <v>87</v>
      </c>
      <c r="B32" s="546"/>
      <c r="C32" s="546"/>
      <c r="D32" s="546"/>
      <c r="E32" s="546"/>
      <c r="F32" s="546"/>
      <c r="G32" s="546"/>
      <c r="H32" s="546"/>
      <c r="I32" s="546"/>
      <c r="J32" s="546"/>
      <c r="K32" s="547"/>
    </row>
    <row r="33" spans="1:11" s="44" customFormat="1" x14ac:dyDescent="0.2">
      <c r="A33" s="111">
        <v>1</v>
      </c>
      <c r="B33" s="89" t="s">
        <v>88</v>
      </c>
      <c r="C33" s="90">
        <f>'2740 MVA'!$K$9</f>
        <v>0.25</v>
      </c>
      <c r="D33" s="176"/>
      <c r="E33" s="52"/>
      <c r="F33" s="53"/>
      <c r="G33" s="53"/>
      <c r="H33" s="53"/>
      <c r="I33" s="53"/>
      <c r="J33" s="187"/>
      <c r="K33" s="185">
        <f t="shared" si="3"/>
        <v>0</v>
      </c>
    </row>
    <row r="34" spans="1:11" ht="18" x14ac:dyDescent="0.25">
      <c r="A34" s="45"/>
      <c r="B34" s="28"/>
      <c r="C34" s="28"/>
      <c r="D34" s="28"/>
      <c r="E34" s="28"/>
      <c r="F34" s="29"/>
      <c r="G34" s="28"/>
      <c r="H34" s="28"/>
      <c r="I34" s="40"/>
      <c r="J34" s="40"/>
      <c r="K34" s="40"/>
    </row>
    <row r="35" spans="1:11" ht="18" x14ac:dyDescent="0.25">
      <c r="A35" s="45"/>
      <c r="B35" s="28"/>
      <c r="C35" s="28"/>
      <c r="D35" s="28"/>
      <c r="E35" s="28"/>
      <c r="F35" s="29"/>
      <c r="G35" s="28"/>
      <c r="H35" s="28"/>
      <c r="I35" s="40"/>
      <c r="J35" s="40"/>
      <c r="K35" s="40"/>
    </row>
    <row r="36" spans="1:11" ht="18" x14ac:dyDescent="0.25">
      <c r="A36" s="45"/>
      <c r="B36" s="28"/>
      <c r="C36" s="28"/>
      <c r="D36" s="28"/>
      <c r="E36" s="28"/>
      <c r="F36" s="29"/>
      <c r="G36" s="28"/>
      <c r="H36" s="28"/>
      <c r="I36" s="40"/>
      <c r="J36" s="40"/>
      <c r="K36" s="40"/>
    </row>
    <row r="37" spans="1:11" ht="18" x14ac:dyDescent="0.25">
      <c r="A37" s="45"/>
      <c r="B37" s="28"/>
      <c r="C37" s="28"/>
      <c r="D37" s="28"/>
      <c r="E37" s="28"/>
      <c r="F37" s="29"/>
      <c r="G37" s="28"/>
      <c r="H37" s="28"/>
      <c r="I37" s="40"/>
      <c r="J37" s="40"/>
      <c r="K37" s="40"/>
    </row>
    <row r="38" spans="1:11" ht="18" x14ac:dyDescent="0.25">
      <c r="A38" s="45"/>
      <c r="B38" s="28"/>
      <c r="C38" s="28"/>
      <c r="D38" s="28"/>
      <c r="E38" s="28"/>
      <c r="F38" s="28"/>
      <c r="G38" s="28"/>
      <c r="H38" s="28"/>
      <c r="I38" s="40"/>
      <c r="J38" s="40"/>
      <c r="K38" s="40"/>
    </row>
    <row r="39" spans="1:11" ht="18" x14ac:dyDescent="0.25">
      <c r="A39" s="45"/>
      <c r="B39" s="28"/>
      <c r="C39" s="28"/>
      <c r="D39" s="28"/>
      <c r="E39" s="28"/>
      <c r="F39" s="28"/>
      <c r="G39" s="28"/>
      <c r="H39" s="28"/>
      <c r="I39" s="40"/>
      <c r="J39" s="40"/>
      <c r="K39" s="40"/>
    </row>
    <row r="40" spans="1:11" ht="18" x14ac:dyDescent="0.25">
      <c r="A40" s="45"/>
      <c r="B40" s="28"/>
      <c r="C40" s="28"/>
      <c r="D40" s="28"/>
      <c r="E40" s="28"/>
      <c r="F40" s="28"/>
      <c r="G40" s="28"/>
      <c r="H40" s="28"/>
      <c r="I40" s="40"/>
      <c r="J40" s="40"/>
      <c r="K40" s="40"/>
    </row>
    <row r="41" spans="1:11" ht="18" x14ac:dyDescent="0.25">
      <c r="A41" s="45"/>
      <c r="B41" s="28"/>
      <c r="C41" s="28"/>
      <c r="D41" s="28"/>
      <c r="E41" s="28"/>
      <c r="F41" s="40"/>
      <c r="G41" s="28"/>
      <c r="H41" s="28"/>
      <c r="I41" s="40"/>
      <c r="J41" s="40"/>
      <c r="K41" s="40"/>
    </row>
    <row r="42" spans="1:11" ht="18" x14ac:dyDescent="0.25">
      <c r="A42" s="45"/>
      <c r="B42" s="28"/>
      <c r="C42" s="28"/>
      <c r="D42" s="28"/>
      <c r="E42" s="28"/>
      <c r="F42" s="28"/>
      <c r="G42" s="28"/>
      <c r="H42" s="28"/>
      <c r="I42" s="40"/>
      <c r="J42" s="40"/>
      <c r="K42" s="40"/>
    </row>
    <row r="43" spans="1:11" ht="18" x14ac:dyDescent="0.25">
      <c r="A43" s="45"/>
      <c r="B43" s="28"/>
      <c r="C43" s="28"/>
      <c r="D43" s="28"/>
      <c r="E43" s="28"/>
      <c r="F43" s="28"/>
      <c r="G43" s="28"/>
      <c r="H43" s="28"/>
      <c r="I43" s="40"/>
      <c r="J43" s="40"/>
      <c r="K43" s="40"/>
    </row>
    <row r="44" spans="1:11" ht="18" x14ac:dyDescent="0.25">
      <c r="A44" s="45"/>
      <c r="B44" s="28"/>
      <c r="C44" s="28"/>
      <c r="D44" s="28"/>
      <c r="E44" s="28"/>
      <c r="F44" s="28"/>
      <c r="G44" s="28"/>
      <c r="H44" s="28"/>
      <c r="I44" s="40"/>
      <c r="J44" s="40"/>
      <c r="K44" s="40"/>
    </row>
    <row r="45" spans="1:11" ht="18" x14ac:dyDescent="0.25">
      <c r="A45" s="45"/>
      <c r="B45" s="28"/>
      <c r="C45" s="28"/>
      <c r="D45" s="28"/>
      <c r="E45" s="28"/>
      <c r="F45" s="28"/>
      <c r="G45" s="28"/>
      <c r="H45" s="28"/>
      <c r="I45" s="40"/>
      <c r="J45" s="40"/>
      <c r="K45" s="40"/>
    </row>
    <row r="46" spans="1:11" ht="18" x14ac:dyDescent="0.25">
      <c r="A46" s="45"/>
      <c r="B46" s="28"/>
      <c r="C46" s="28"/>
      <c r="D46" s="28"/>
      <c r="E46" s="28"/>
      <c r="F46" s="28"/>
      <c r="G46" s="28"/>
      <c r="H46" s="28"/>
      <c r="I46" s="40"/>
      <c r="J46" s="40"/>
      <c r="K46" s="40"/>
    </row>
    <row r="47" spans="1:11" ht="18" x14ac:dyDescent="0.25">
      <c r="A47" s="45"/>
      <c r="B47" s="28"/>
      <c r="C47" s="28"/>
      <c r="D47" s="28"/>
      <c r="E47" s="28"/>
      <c r="F47" s="28"/>
      <c r="G47" s="28"/>
      <c r="H47" s="28"/>
      <c r="I47" s="40"/>
      <c r="J47" s="40"/>
      <c r="K47" s="40"/>
    </row>
    <row r="48" spans="1:11" ht="18" x14ac:dyDescent="0.25">
      <c r="A48" s="45"/>
      <c r="B48" s="28"/>
      <c r="C48" s="28"/>
      <c r="D48" s="28"/>
      <c r="E48" s="28"/>
      <c r="F48" s="28"/>
      <c r="G48" s="28"/>
      <c r="H48" s="28"/>
      <c r="I48" s="40"/>
      <c r="J48" s="40"/>
      <c r="K48" s="40"/>
    </row>
    <row r="49" spans="1:11" ht="18" x14ac:dyDescent="0.25">
      <c r="A49" s="45"/>
      <c r="B49" s="28"/>
      <c r="C49" s="28"/>
      <c r="D49" s="28"/>
      <c r="E49" s="28"/>
      <c r="F49" s="28"/>
      <c r="G49" s="28"/>
      <c r="H49" s="28"/>
      <c r="I49" s="40"/>
      <c r="J49" s="40"/>
      <c r="K49" s="40"/>
    </row>
    <row r="50" spans="1:11" ht="18" x14ac:dyDescent="0.25">
      <c r="A50" s="45"/>
      <c r="B50" s="28"/>
      <c r="C50" s="28"/>
      <c r="D50" s="28"/>
      <c r="E50" s="28"/>
      <c r="F50" s="28"/>
      <c r="G50" s="28"/>
      <c r="H50" s="28"/>
      <c r="I50" s="40"/>
      <c r="J50" s="40"/>
      <c r="K50" s="40"/>
    </row>
    <row r="51" spans="1:11" ht="18" x14ac:dyDescent="0.25">
      <c r="A51" s="45"/>
      <c r="B51" s="28"/>
      <c r="C51" s="28"/>
      <c r="D51" s="28"/>
      <c r="E51" s="28"/>
      <c r="F51" s="28"/>
      <c r="G51" s="28"/>
      <c r="H51" s="28"/>
      <c r="I51" s="40"/>
      <c r="J51" s="40"/>
      <c r="K51" s="40"/>
    </row>
    <row r="52" spans="1:11" ht="18" x14ac:dyDescent="0.25">
      <c r="A52" s="45"/>
      <c r="B52" s="28"/>
      <c r="C52" s="28"/>
      <c r="D52" s="40"/>
      <c r="E52" s="40"/>
      <c r="F52" s="28"/>
      <c r="G52" s="28"/>
      <c r="H52" s="28"/>
      <c r="I52" s="40"/>
      <c r="J52" s="40"/>
      <c r="K52" s="40"/>
    </row>
    <row r="53" spans="1:11" ht="18" x14ac:dyDescent="0.25">
      <c r="A53" s="45"/>
      <c r="B53" s="28"/>
      <c r="C53" s="28"/>
      <c r="D53" s="28"/>
      <c r="E53" s="28"/>
      <c r="F53" s="28"/>
      <c r="G53" s="28"/>
      <c r="H53" s="28"/>
      <c r="I53" s="40"/>
      <c r="J53" s="40"/>
      <c r="K53" s="40"/>
    </row>
    <row r="54" spans="1:11" ht="18" x14ac:dyDescent="0.25">
      <c r="A54" s="45"/>
      <c r="B54" s="40"/>
      <c r="C54" s="40"/>
      <c r="D54" s="28"/>
      <c r="E54" s="28"/>
      <c r="F54" s="28"/>
      <c r="G54" s="28"/>
      <c r="H54" s="28"/>
      <c r="I54" s="40"/>
      <c r="J54" s="40"/>
      <c r="K54" s="40"/>
    </row>
    <row r="55" spans="1:11" ht="18" x14ac:dyDescent="0.25">
      <c r="A55" s="45"/>
      <c r="B55" s="28"/>
      <c r="C55" s="28"/>
      <c r="D55" s="28"/>
      <c r="E55" s="28"/>
      <c r="F55" s="28"/>
      <c r="G55" s="28"/>
      <c r="H55" s="28"/>
      <c r="I55" s="40"/>
      <c r="J55" s="40"/>
      <c r="K55" s="40"/>
    </row>
    <row r="56" spans="1:11" ht="18" x14ac:dyDescent="0.25">
      <c r="A56" s="45"/>
      <c r="B56" s="28"/>
      <c r="C56" s="28"/>
      <c r="D56" s="28"/>
      <c r="E56" s="28"/>
      <c r="F56" s="28"/>
      <c r="G56" s="28"/>
      <c r="H56" s="28"/>
      <c r="I56" s="40"/>
      <c r="J56" s="40"/>
      <c r="K56" s="40"/>
    </row>
    <row r="57" spans="1:11" ht="18" x14ac:dyDescent="0.25">
      <c r="A57" s="45"/>
      <c r="B57" s="28"/>
      <c r="C57" s="28"/>
      <c r="D57" s="28"/>
      <c r="E57" s="28"/>
      <c r="F57" s="28"/>
      <c r="G57" s="28"/>
      <c r="H57" s="28"/>
      <c r="I57" s="40"/>
      <c r="J57" s="40"/>
      <c r="K57" s="40"/>
    </row>
    <row r="58" spans="1:11" ht="18" x14ac:dyDescent="0.25">
      <c r="A58" s="45"/>
      <c r="B58" s="28"/>
      <c r="C58" s="28"/>
      <c r="D58" s="28"/>
      <c r="E58" s="28"/>
      <c r="F58" s="28"/>
      <c r="G58" s="28"/>
      <c r="H58" s="28"/>
      <c r="I58" s="40"/>
      <c r="J58" s="40"/>
      <c r="K58" s="40"/>
    </row>
    <row r="59" spans="1:11" ht="18" x14ac:dyDescent="0.25">
      <c r="A59" s="45"/>
      <c r="B59" s="28"/>
      <c r="C59" s="28"/>
      <c r="D59" s="28"/>
      <c r="E59" s="28"/>
      <c r="F59" s="28"/>
      <c r="G59" s="28"/>
      <c r="H59" s="28"/>
      <c r="I59" s="40"/>
      <c r="J59" s="40"/>
      <c r="K59" s="40"/>
    </row>
    <row r="60" spans="1:11" ht="18" x14ac:dyDescent="0.25">
      <c r="A60" s="45"/>
      <c r="B60" s="28"/>
      <c r="C60" s="28"/>
      <c r="D60" s="28"/>
      <c r="E60" s="28"/>
      <c r="F60" s="28"/>
      <c r="G60" s="28"/>
      <c r="H60" s="28"/>
      <c r="I60" s="40"/>
      <c r="J60" s="40"/>
      <c r="K60" s="40"/>
    </row>
    <row r="61" spans="1:11" ht="18" x14ac:dyDescent="0.25">
      <c r="A61" s="45"/>
      <c r="B61" s="28"/>
      <c r="C61" s="28"/>
      <c r="D61" s="28"/>
      <c r="E61" s="28"/>
      <c r="F61" s="28"/>
      <c r="G61" s="28"/>
      <c r="H61" s="28"/>
      <c r="I61" s="40"/>
      <c r="J61" s="40"/>
      <c r="K61" s="40"/>
    </row>
    <row r="62" spans="1:11" ht="18" x14ac:dyDescent="0.25">
      <c r="A62" s="45"/>
      <c r="B62" s="28"/>
      <c r="C62" s="28"/>
      <c r="D62" s="28"/>
      <c r="E62" s="28"/>
      <c r="F62" s="28"/>
      <c r="G62" s="28"/>
      <c r="H62" s="28"/>
      <c r="I62" s="40"/>
      <c r="J62" s="40"/>
      <c r="K62" s="40"/>
    </row>
    <row r="63" spans="1:11" ht="18" x14ac:dyDescent="0.25">
      <c r="A63" s="45"/>
      <c r="B63" s="28"/>
      <c r="C63" s="28"/>
      <c r="D63" s="28"/>
      <c r="E63" s="28"/>
      <c r="F63" s="28"/>
      <c r="G63" s="28"/>
      <c r="H63" s="28"/>
      <c r="I63" s="40"/>
      <c r="J63" s="40"/>
      <c r="K63" s="40"/>
    </row>
    <row r="64" spans="1:11" ht="18" x14ac:dyDescent="0.25">
      <c r="A64" s="45"/>
      <c r="B64" s="28"/>
      <c r="C64" s="28"/>
      <c r="D64" s="28"/>
      <c r="E64" s="28"/>
      <c r="F64" s="28"/>
      <c r="G64" s="28"/>
      <c r="H64" s="28"/>
      <c r="I64" s="40"/>
      <c r="J64" s="40"/>
      <c r="K64" s="40"/>
    </row>
    <row r="65" spans="1:11" ht="18" x14ac:dyDescent="0.25">
      <c r="A65" s="45"/>
      <c r="B65" s="28"/>
      <c r="C65" s="28"/>
      <c r="D65" s="28"/>
      <c r="E65" s="28"/>
      <c r="F65" s="28"/>
      <c r="G65" s="28"/>
      <c r="H65" s="28"/>
      <c r="I65" s="40"/>
      <c r="J65" s="40"/>
      <c r="K65" s="40"/>
    </row>
    <row r="66" spans="1:11" ht="18" x14ac:dyDescent="0.25">
      <c r="A66" s="45"/>
      <c r="B66" s="28"/>
      <c r="C66" s="28"/>
      <c r="D66" s="28"/>
      <c r="E66" s="28"/>
      <c r="F66" s="28"/>
      <c r="G66" s="28"/>
      <c r="H66" s="28"/>
      <c r="I66" s="40"/>
      <c r="J66" s="40"/>
      <c r="K66" s="40"/>
    </row>
    <row r="67" spans="1:11" ht="18" x14ac:dyDescent="0.25">
      <c r="A67" s="45"/>
      <c r="B67" s="28"/>
      <c r="C67" s="28"/>
      <c r="D67" s="28"/>
      <c r="E67" s="28"/>
      <c r="F67" s="28"/>
      <c r="G67" s="28"/>
      <c r="H67" s="28"/>
      <c r="I67" s="40"/>
      <c r="J67" s="40"/>
      <c r="K67" s="40"/>
    </row>
    <row r="68" spans="1:11" ht="18" x14ac:dyDescent="0.25">
      <c r="A68" s="45"/>
      <c r="B68" s="28"/>
      <c r="C68" s="28"/>
      <c r="D68" s="28"/>
      <c r="E68" s="28"/>
      <c r="F68" s="28"/>
      <c r="G68" s="28"/>
      <c r="H68" s="28"/>
      <c r="I68" s="40"/>
      <c r="J68" s="40"/>
      <c r="K68" s="40"/>
    </row>
    <row r="69" spans="1:11" ht="18" x14ac:dyDescent="0.25">
      <c r="A69" s="45"/>
      <c r="B69" s="28"/>
      <c r="C69" s="28"/>
      <c r="D69" s="28"/>
      <c r="E69" s="28"/>
      <c r="F69" s="28"/>
      <c r="G69" s="28"/>
      <c r="H69" s="28"/>
      <c r="I69" s="40"/>
      <c r="J69" s="40"/>
      <c r="K69" s="40"/>
    </row>
    <row r="70" spans="1:11" ht="18" x14ac:dyDescent="0.25">
      <c r="A70" s="45"/>
      <c r="B70" s="28"/>
      <c r="C70" s="28"/>
      <c r="D70" s="40"/>
      <c r="E70" s="40"/>
      <c r="F70" s="40"/>
      <c r="G70" s="40"/>
      <c r="H70" s="40"/>
      <c r="I70" s="40"/>
      <c r="J70" s="40"/>
      <c r="K70" s="40"/>
    </row>
    <row r="71" spans="1:11" ht="18" x14ac:dyDescent="0.25">
      <c r="A71" s="45"/>
      <c r="B71" s="28"/>
      <c r="C71" s="28"/>
      <c r="D71" s="40"/>
      <c r="E71" s="40"/>
      <c r="F71" s="40"/>
      <c r="G71" s="40"/>
      <c r="H71" s="40"/>
      <c r="I71" s="40"/>
      <c r="J71" s="40"/>
      <c r="K71" s="40"/>
    </row>
    <row r="72" spans="1:11" x14ac:dyDescent="0.2">
      <c r="A72" s="45"/>
      <c r="B72" s="40"/>
      <c r="C72" s="40"/>
      <c r="D72" s="40"/>
      <c r="E72" s="40"/>
      <c r="F72" s="40"/>
      <c r="G72" s="40"/>
      <c r="H72" s="40"/>
      <c r="I72" s="40"/>
      <c r="J72" s="40"/>
      <c r="K72" s="40"/>
    </row>
  </sheetData>
  <sheetProtection sheet="1" objects="1" scenarios="1"/>
  <mergeCells count="26">
    <mergeCell ref="A32:K32"/>
    <mergeCell ref="A9:H9"/>
    <mergeCell ref="A10:H10"/>
    <mergeCell ref="A11:E11"/>
    <mergeCell ref="A12:B12"/>
    <mergeCell ref="A15:K15"/>
    <mergeCell ref="A20:K20"/>
    <mergeCell ref="A25:K25"/>
    <mergeCell ref="A30:K30"/>
    <mergeCell ref="J1:K1"/>
    <mergeCell ref="J2:K2"/>
    <mergeCell ref="J3:K3"/>
    <mergeCell ref="J4:K4"/>
    <mergeCell ref="A1:F4"/>
    <mergeCell ref="G1:I1"/>
    <mergeCell ref="G2:I2"/>
    <mergeCell ref="G3:H3"/>
    <mergeCell ref="G4:H4"/>
    <mergeCell ref="A7:K7"/>
    <mergeCell ref="A8:K8"/>
    <mergeCell ref="J5:K5"/>
    <mergeCell ref="J6:K6"/>
    <mergeCell ref="A5:F5"/>
    <mergeCell ref="A6:F6"/>
    <mergeCell ref="G6:H6"/>
    <mergeCell ref="G5:H5"/>
  </mergeCells>
  <printOptions horizontalCentered="1"/>
  <pageMargins left="0.39370078740157483" right="0.39370078740157483" top="0.39370078740157483" bottom="0.39370078740157483" header="0.51181102362204722" footer="0.31496062992125984"/>
  <pageSetup paperSize="9" fitToHeight="0" orientation="landscape" r:id="rId1"/>
  <headerFooter alignWithMargins="0">
    <oddFooter>&amp;R&amp;6©Regnskap Norge AS</oddFooter>
  </headerFooter>
  <ignoredErrors>
    <ignoredError sqref="E13:I13" numberStoredAsText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3">
    <pageSetUpPr fitToPage="1"/>
  </sheetPr>
  <dimension ref="A1:O297"/>
  <sheetViews>
    <sheetView showGridLines="0" showZeros="0" zoomScaleNormal="100" zoomScaleSheetLayoutView="100" workbookViewId="0">
      <selection sqref="A1:E4"/>
    </sheetView>
  </sheetViews>
  <sheetFormatPr baseColWidth="10" defaultColWidth="8.28515625" defaultRowHeight="12.75" x14ac:dyDescent="0.2"/>
  <cols>
    <col min="1" max="1" width="10.7109375" style="18" customWidth="1"/>
    <col min="2" max="10" width="12.7109375" style="18" customWidth="1"/>
    <col min="11" max="16384" width="8.28515625" style="18"/>
  </cols>
  <sheetData>
    <row r="1" spans="1:13" ht="11.1" customHeight="1" x14ac:dyDescent="0.2">
      <c r="A1" s="574">
        <f>'2740 MVA'!A1</f>
        <v>0</v>
      </c>
      <c r="B1" s="473"/>
      <c r="C1" s="473"/>
      <c r="D1" s="473"/>
      <c r="E1" s="474"/>
      <c r="F1" s="570" t="s">
        <v>0</v>
      </c>
      <c r="G1" s="571"/>
      <c r="H1" s="566"/>
      <c r="I1" s="567"/>
      <c r="J1" s="464" t="s">
        <v>1</v>
      </c>
      <c r="K1" s="41"/>
      <c r="L1" s="41"/>
      <c r="M1" s="41"/>
    </row>
    <row r="2" spans="1:13" ht="20.100000000000001" customHeight="1" x14ac:dyDescent="0.2">
      <c r="A2" s="475"/>
      <c r="B2" s="476"/>
      <c r="C2" s="476"/>
      <c r="D2" s="476"/>
      <c r="E2" s="477"/>
      <c r="F2" s="568">
        <f>'2740 MVA'!I2</f>
        <v>0</v>
      </c>
      <c r="G2" s="569"/>
      <c r="H2" s="485">
        <f>'2740 MVA'!K2</f>
        <v>0</v>
      </c>
      <c r="I2" s="492"/>
      <c r="J2" s="462" t="s">
        <v>89</v>
      </c>
      <c r="K2" s="41"/>
      <c r="L2" s="41"/>
      <c r="M2" s="41"/>
    </row>
    <row r="3" spans="1:13" ht="11.1" customHeight="1" x14ac:dyDescent="0.2">
      <c r="A3" s="475"/>
      <c r="B3" s="476"/>
      <c r="C3" s="476"/>
      <c r="D3" s="476"/>
      <c r="E3" s="477"/>
      <c r="F3" s="583" t="s">
        <v>2</v>
      </c>
      <c r="G3" s="584"/>
      <c r="H3" s="465" t="s">
        <v>3</v>
      </c>
      <c r="I3" s="466"/>
      <c r="J3" s="467"/>
      <c r="K3" s="41"/>
      <c r="L3" s="41"/>
      <c r="M3" s="41"/>
    </row>
    <row r="4" spans="1:13" ht="20.100000000000001" customHeight="1" x14ac:dyDescent="0.2">
      <c r="A4" s="575"/>
      <c r="B4" s="576"/>
      <c r="C4" s="576"/>
      <c r="D4" s="576"/>
      <c r="E4" s="577"/>
      <c r="F4" s="485">
        <f>'2740 MVA'!I4</f>
        <v>0</v>
      </c>
      <c r="G4" s="492"/>
      <c r="H4" s="581">
        <f>'2740 MVA'!K4</f>
        <v>0</v>
      </c>
      <c r="I4" s="582"/>
      <c r="J4" s="463"/>
      <c r="K4" s="41"/>
      <c r="L4" s="41"/>
      <c r="M4" s="41"/>
    </row>
    <row r="5" spans="1:13" ht="11.1" customHeight="1" x14ac:dyDescent="0.2">
      <c r="A5" s="586" t="s">
        <v>5</v>
      </c>
      <c r="B5" s="587"/>
      <c r="C5" s="587"/>
      <c r="D5" s="587"/>
      <c r="E5" s="588"/>
      <c r="F5" s="583" t="s">
        <v>6</v>
      </c>
      <c r="G5" s="584"/>
      <c r="H5" s="583" t="s">
        <v>7</v>
      </c>
      <c r="I5" s="584"/>
      <c r="J5" s="468" t="s">
        <v>8</v>
      </c>
      <c r="K5" s="41"/>
      <c r="L5" s="41"/>
      <c r="M5" s="41"/>
    </row>
    <row r="6" spans="1:13" ht="20.100000000000001" customHeight="1" x14ac:dyDescent="0.25">
      <c r="A6" s="589">
        <f>'2740 MVA'!A6</f>
        <v>0</v>
      </c>
      <c r="B6" s="514"/>
      <c r="C6" s="514"/>
      <c r="D6" s="514"/>
      <c r="E6" s="515"/>
      <c r="F6" s="528">
        <f>'2740 MVA'!I6</f>
        <v>0</v>
      </c>
      <c r="G6" s="529"/>
      <c r="H6" s="528">
        <f>'2740 MVA'!K6</f>
        <v>0</v>
      </c>
      <c r="I6" s="529"/>
      <c r="J6" s="461">
        <f>'2740 MVA'!L6</f>
        <v>2024</v>
      </c>
      <c r="K6" s="41"/>
      <c r="L6" s="41"/>
      <c r="M6" s="41"/>
    </row>
    <row r="7" spans="1:13" ht="14.1" customHeight="1" x14ac:dyDescent="0.2">
      <c r="A7" s="607" t="s">
        <v>9</v>
      </c>
      <c r="B7" s="608"/>
      <c r="C7" s="608"/>
      <c r="D7" s="608"/>
      <c r="E7" s="608"/>
      <c r="F7" s="608"/>
      <c r="G7" s="608"/>
      <c r="H7" s="608"/>
      <c r="I7" s="608"/>
      <c r="J7" s="609"/>
      <c r="K7" s="41"/>
      <c r="L7" s="41"/>
      <c r="M7" s="41"/>
    </row>
    <row r="8" spans="1:13" ht="14.1" customHeight="1" x14ac:dyDescent="0.2">
      <c r="A8" s="604"/>
      <c r="B8" s="605"/>
      <c r="C8" s="605"/>
      <c r="D8" s="605"/>
      <c r="E8" s="605"/>
      <c r="F8" s="605"/>
      <c r="G8" s="605"/>
      <c r="H8" s="605"/>
      <c r="I8" s="605"/>
      <c r="J8" s="606"/>
      <c r="K8" s="41"/>
      <c r="L8" s="41"/>
      <c r="M8" s="41"/>
    </row>
    <row r="9" spans="1:13" ht="12.6" customHeight="1" x14ac:dyDescent="0.2">
      <c r="A9" s="19" t="s">
        <v>10</v>
      </c>
      <c r="B9" s="20"/>
      <c r="C9" s="20"/>
      <c r="D9" s="20"/>
      <c r="E9" s="20"/>
      <c r="F9" s="20"/>
      <c r="G9" s="20"/>
      <c r="H9" s="20"/>
      <c r="I9" s="20"/>
      <c r="J9" s="50" t="s">
        <v>15</v>
      </c>
      <c r="K9" s="41"/>
      <c r="L9" s="41"/>
      <c r="M9" s="41"/>
    </row>
    <row r="10" spans="1:13" ht="17.25" customHeight="1" x14ac:dyDescent="0.2">
      <c r="A10" s="578" t="s">
        <v>90</v>
      </c>
      <c r="B10" s="579"/>
      <c r="C10" s="579"/>
      <c r="D10" s="579"/>
      <c r="E10" s="579"/>
      <c r="F10" s="579"/>
      <c r="G10" s="579"/>
      <c r="H10" s="579"/>
      <c r="I10" s="580"/>
      <c r="J10" s="21">
        <f>'2740 MVA'!M11</f>
        <v>0</v>
      </c>
      <c r="K10" s="41"/>
      <c r="L10" s="41"/>
      <c r="M10" s="41"/>
    </row>
    <row r="11" spans="1:13" ht="7.5" customHeight="1" x14ac:dyDescent="0.2">
      <c r="A11" s="601"/>
      <c r="B11" s="602"/>
      <c r="C11" s="602"/>
      <c r="D11" s="602"/>
      <c r="E11" s="602"/>
      <c r="F11" s="602"/>
      <c r="G11" s="602"/>
      <c r="H11" s="602"/>
      <c r="I11" s="602"/>
      <c r="J11" s="603"/>
      <c r="K11" s="41"/>
      <c r="L11" s="41"/>
      <c r="M11" s="41"/>
    </row>
    <row r="12" spans="1:13" s="41" customFormat="1" ht="20.100000000000001" customHeight="1" x14ac:dyDescent="0.2">
      <c r="A12" s="561" t="s">
        <v>91</v>
      </c>
      <c r="B12" s="562"/>
      <c r="C12" s="562"/>
      <c r="D12" s="562"/>
      <c r="E12" s="562"/>
      <c r="F12" s="562"/>
      <c r="G12" s="562"/>
      <c r="H12" s="562"/>
      <c r="I12" s="163">
        <f>'2740 MVA'!K9</f>
        <v>0.25</v>
      </c>
      <c r="J12" s="161"/>
    </row>
    <row r="13" spans="1:13" ht="23.25" customHeight="1" x14ac:dyDescent="0.2">
      <c r="A13" s="77" t="s">
        <v>92</v>
      </c>
      <c r="B13" s="563" t="s">
        <v>93</v>
      </c>
      <c r="C13" s="564"/>
      <c r="D13" s="22" t="s">
        <v>94</v>
      </c>
      <c r="E13" s="241" t="s">
        <v>95</v>
      </c>
      <c r="F13" s="78" t="s">
        <v>96</v>
      </c>
      <c r="G13" s="79" t="s">
        <v>97</v>
      </c>
      <c r="H13" s="79" t="s">
        <v>98</v>
      </c>
      <c r="I13" s="79" t="s">
        <v>99</v>
      </c>
      <c r="J13" s="37" t="s">
        <v>100</v>
      </c>
      <c r="K13" s="41"/>
      <c r="L13" s="41"/>
      <c r="M13" s="41"/>
    </row>
    <row r="14" spans="1:13" ht="14.25" customHeight="1" x14ac:dyDescent="0.2">
      <c r="A14" s="81"/>
      <c r="B14" s="591"/>
      <c r="C14" s="591"/>
      <c r="D14" s="82"/>
      <c r="E14" s="82"/>
      <c r="F14" s="82"/>
      <c r="G14" s="82"/>
      <c r="H14" s="82"/>
      <c r="I14" s="82"/>
      <c r="J14" s="143">
        <f t="shared" ref="J14:J21" si="0">SUM(D14:I14)</f>
        <v>0</v>
      </c>
      <c r="K14" s="41"/>
      <c r="L14" s="41"/>
      <c r="M14" s="41"/>
    </row>
    <row r="15" spans="1:13" ht="14.25" customHeight="1" x14ac:dyDescent="0.2">
      <c r="A15" s="83"/>
      <c r="B15" s="585" t="s">
        <v>37</v>
      </c>
      <c r="C15" s="585"/>
      <c r="D15" s="80"/>
      <c r="E15" s="80"/>
      <c r="F15" s="80"/>
      <c r="G15" s="80"/>
      <c r="H15" s="80"/>
      <c r="I15" s="80"/>
      <c r="J15" s="144">
        <f t="shared" si="0"/>
        <v>0</v>
      </c>
      <c r="K15" s="41"/>
      <c r="L15" s="41"/>
      <c r="M15" s="41"/>
    </row>
    <row r="16" spans="1:13" ht="14.25" customHeight="1" x14ac:dyDescent="0.2">
      <c r="A16" s="83"/>
      <c r="B16" s="585" t="s">
        <v>37</v>
      </c>
      <c r="C16" s="585"/>
      <c r="D16" s="80"/>
      <c r="E16" s="80"/>
      <c r="F16" s="80"/>
      <c r="G16" s="80"/>
      <c r="H16" s="80"/>
      <c r="I16" s="80"/>
      <c r="J16" s="144">
        <f t="shared" si="0"/>
        <v>0</v>
      </c>
      <c r="K16" s="41"/>
      <c r="L16" s="41"/>
      <c r="M16" s="41"/>
    </row>
    <row r="17" spans="1:11" ht="14.25" customHeight="1" x14ac:dyDescent="0.2">
      <c r="A17" s="83"/>
      <c r="B17" s="585" t="s">
        <v>37</v>
      </c>
      <c r="C17" s="585"/>
      <c r="D17" s="80"/>
      <c r="E17" s="80"/>
      <c r="F17" s="80"/>
      <c r="G17" s="80"/>
      <c r="H17" s="80"/>
      <c r="I17" s="80"/>
      <c r="J17" s="144">
        <f t="shared" si="0"/>
        <v>0</v>
      </c>
      <c r="K17" s="41"/>
    </row>
    <row r="18" spans="1:11" ht="14.25" customHeight="1" x14ac:dyDescent="0.2">
      <c r="A18" s="83"/>
      <c r="B18" s="585"/>
      <c r="C18" s="585"/>
      <c r="D18" s="80"/>
      <c r="E18" s="80"/>
      <c r="F18" s="80"/>
      <c r="G18" s="80"/>
      <c r="H18" s="80"/>
      <c r="I18" s="80"/>
      <c r="J18" s="144">
        <f t="shared" si="0"/>
        <v>0</v>
      </c>
      <c r="K18" s="41"/>
    </row>
    <row r="19" spans="1:11" ht="14.25" customHeight="1" x14ac:dyDescent="0.2">
      <c r="A19" s="83"/>
      <c r="B19" s="585" t="s">
        <v>37</v>
      </c>
      <c r="C19" s="585"/>
      <c r="D19" s="80"/>
      <c r="E19" s="80"/>
      <c r="F19" s="80"/>
      <c r="G19" s="80"/>
      <c r="H19" s="80"/>
      <c r="I19" s="80"/>
      <c r="J19" s="144">
        <f t="shared" si="0"/>
        <v>0</v>
      </c>
      <c r="K19" s="41"/>
    </row>
    <row r="20" spans="1:11" ht="14.25" customHeight="1" x14ac:dyDescent="0.2">
      <c r="A20" s="149"/>
      <c r="B20" s="590" t="s">
        <v>37</v>
      </c>
      <c r="C20" s="590"/>
      <c r="D20" s="150"/>
      <c r="E20" s="150"/>
      <c r="F20" s="150"/>
      <c r="G20" s="150"/>
      <c r="H20" s="150"/>
      <c r="I20" s="150"/>
      <c r="J20" s="151">
        <f t="shared" si="0"/>
        <v>0</v>
      </c>
      <c r="K20" s="41"/>
    </row>
    <row r="21" spans="1:11" ht="14.25" customHeight="1" x14ac:dyDescent="0.2">
      <c r="A21" s="572" t="s">
        <v>101</v>
      </c>
      <c r="B21" s="573"/>
      <c r="C21" s="573"/>
      <c r="D21" s="152">
        <f t="shared" ref="D21:I21" si="1">SUM(D14:D20)</f>
        <v>0</v>
      </c>
      <c r="E21" s="152">
        <f t="shared" si="1"/>
        <v>0</v>
      </c>
      <c r="F21" s="152">
        <f t="shared" si="1"/>
        <v>0</v>
      </c>
      <c r="G21" s="152">
        <f t="shared" si="1"/>
        <v>0</v>
      </c>
      <c r="H21" s="152">
        <f t="shared" si="1"/>
        <v>0</v>
      </c>
      <c r="I21" s="152">
        <f t="shared" si="1"/>
        <v>0</v>
      </c>
      <c r="J21" s="153">
        <f t="shared" si="0"/>
        <v>0</v>
      </c>
      <c r="K21" s="41"/>
    </row>
    <row r="22" spans="1:11" ht="14.25" customHeight="1" x14ac:dyDescent="0.2">
      <c r="A22" s="548" t="s">
        <v>102</v>
      </c>
      <c r="B22" s="549"/>
      <c r="C22" s="549"/>
      <c r="D22" s="155">
        <f>D21*$I$12</f>
        <v>0</v>
      </c>
      <c r="E22" s="155">
        <f t="shared" ref="E22:I22" si="2">E21*$I$12</f>
        <v>0</v>
      </c>
      <c r="F22" s="155">
        <f t="shared" si="2"/>
        <v>0</v>
      </c>
      <c r="G22" s="155">
        <f t="shared" si="2"/>
        <v>0</v>
      </c>
      <c r="H22" s="155">
        <f t="shared" si="2"/>
        <v>0</v>
      </c>
      <c r="I22" s="155">
        <f t="shared" si="2"/>
        <v>0</v>
      </c>
      <c r="J22" s="148">
        <f>SUM(D22:I22)</f>
        <v>0</v>
      </c>
      <c r="K22" s="41"/>
    </row>
    <row r="23" spans="1:11" ht="14.25" customHeight="1" x14ac:dyDescent="0.2">
      <c r="A23" s="572" t="s">
        <v>103</v>
      </c>
      <c r="B23" s="573"/>
      <c r="C23" s="573"/>
      <c r="D23" s="157">
        <f>'2740 MVA'!E16</f>
        <v>0</v>
      </c>
      <c r="E23" s="157">
        <f>'2740 MVA'!F16</f>
        <v>0</v>
      </c>
      <c r="F23" s="157">
        <f>'2740 MVA'!G16</f>
        <v>0</v>
      </c>
      <c r="G23" s="157">
        <f>'2740 MVA'!H16</f>
        <v>0</v>
      </c>
      <c r="H23" s="157">
        <f>'2740 MVA'!I16</f>
        <v>0</v>
      </c>
      <c r="I23" s="157">
        <f>'2740 MVA'!J16</f>
        <v>0</v>
      </c>
      <c r="J23" s="158">
        <f>SUM(D23:I23)</f>
        <v>0</v>
      </c>
      <c r="K23" s="41"/>
    </row>
    <row r="24" spans="1:11" ht="14.25" customHeight="1" x14ac:dyDescent="0.2">
      <c r="A24" s="548" t="s">
        <v>104</v>
      </c>
      <c r="B24" s="549"/>
      <c r="C24" s="549"/>
      <c r="D24" s="159">
        <f>'2740 MVA'!E38</f>
        <v>0</v>
      </c>
      <c r="E24" s="159">
        <f>'2740 MVA'!F38</f>
        <v>0</v>
      </c>
      <c r="F24" s="159">
        <f>'2740 MVA'!G38</f>
        <v>0</v>
      </c>
      <c r="G24" s="159">
        <f>'2740 MVA'!H38</f>
        <v>0</v>
      </c>
      <c r="H24" s="159">
        <f>'2740 MVA'!I38</f>
        <v>0</v>
      </c>
      <c r="I24" s="159">
        <f>'2740 MVA'!J38</f>
        <v>0</v>
      </c>
      <c r="J24" s="160">
        <f>SUM(D24:I24)</f>
        <v>0</v>
      </c>
      <c r="K24" s="41"/>
    </row>
    <row r="25" spans="1:11" ht="14.25" customHeight="1" x14ac:dyDescent="0.2">
      <c r="A25" s="550" t="s">
        <v>105</v>
      </c>
      <c r="B25" s="551"/>
      <c r="C25" s="551"/>
      <c r="D25" s="156">
        <f>D21-D23</f>
        <v>0</v>
      </c>
      <c r="E25" s="156">
        <f t="shared" ref="E25:I25" si="3">E21-E23</f>
        <v>0</v>
      </c>
      <c r="F25" s="156">
        <f t="shared" si="3"/>
        <v>0</v>
      </c>
      <c r="G25" s="156">
        <f t="shared" si="3"/>
        <v>0</v>
      </c>
      <c r="H25" s="156">
        <f t="shared" si="3"/>
        <v>0</v>
      </c>
      <c r="I25" s="156">
        <f t="shared" si="3"/>
        <v>0</v>
      </c>
      <c r="J25" s="154">
        <f>SUM(D25:I25)</f>
        <v>0</v>
      </c>
      <c r="K25" s="41"/>
    </row>
    <row r="26" spans="1:11" ht="14.25" customHeight="1" x14ac:dyDescent="0.2">
      <c r="A26" s="548" t="s">
        <v>106</v>
      </c>
      <c r="B26" s="549"/>
      <c r="C26" s="549"/>
      <c r="D26" s="147">
        <f>D22-D24</f>
        <v>0</v>
      </c>
      <c r="E26" s="147">
        <f t="shared" ref="E26:I26" si="4">E22-E24</f>
        <v>0</v>
      </c>
      <c r="F26" s="147">
        <f t="shared" si="4"/>
        <v>0</v>
      </c>
      <c r="G26" s="147">
        <f t="shared" si="4"/>
        <v>0</v>
      </c>
      <c r="H26" s="147">
        <f t="shared" si="4"/>
        <v>0</v>
      </c>
      <c r="I26" s="147">
        <f t="shared" si="4"/>
        <v>0</v>
      </c>
      <c r="J26" s="148">
        <f>SUM(D26:I26)</f>
        <v>0</v>
      </c>
      <c r="K26" s="41"/>
    </row>
    <row r="27" spans="1:11" ht="15" customHeight="1" x14ac:dyDescent="0.2">
      <c r="A27" s="592" t="s">
        <v>37</v>
      </c>
      <c r="B27" s="593"/>
      <c r="C27" s="593"/>
      <c r="D27" s="593"/>
      <c r="E27" s="593"/>
      <c r="F27" s="593"/>
      <c r="G27" s="593"/>
      <c r="H27" s="593"/>
      <c r="I27" s="593"/>
      <c r="J27" s="593"/>
      <c r="K27" s="41"/>
    </row>
    <row r="28" spans="1:11" s="41" customFormat="1" ht="20.100000000000001" customHeight="1" x14ac:dyDescent="0.2">
      <c r="A28" s="561" t="s">
        <v>107</v>
      </c>
      <c r="B28" s="562"/>
      <c r="C28" s="562"/>
      <c r="D28" s="562"/>
      <c r="E28" s="562"/>
      <c r="F28" s="562"/>
      <c r="G28" s="562"/>
      <c r="H28" s="562"/>
      <c r="I28" s="163">
        <f>'2740 MVA'!K10</f>
        <v>0.15</v>
      </c>
      <c r="J28" s="161"/>
    </row>
    <row r="29" spans="1:11" ht="24.6" customHeight="1" x14ac:dyDescent="0.2">
      <c r="A29" s="77" t="s">
        <v>92</v>
      </c>
      <c r="B29" s="563" t="s">
        <v>93</v>
      </c>
      <c r="C29" s="564"/>
      <c r="D29" s="22" t="s">
        <v>94</v>
      </c>
      <c r="E29" s="35" t="s">
        <v>95</v>
      </c>
      <c r="F29" s="22" t="s">
        <v>96</v>
      </c>
      <c r="G29" s="22" t="s">
        <v>97</v>
      </c>
      <c r="H29" s="22" t="s">
        <v>98</v>
      </c>
      <c r="I29" s="22" t="s">
        <v>99</v>
      </c>
      <c r="J29" s="38" t="s">
        <v>100</v>
      </c>
      <c r="K29" s="41"/>
    </row>
    <row r="30" spans="1:11" ht="14.25" customHeight="1" x14ac:dyDescent="0.2">
      <c r="A30" s="81"/>
      <c r="B30" s="591"/>
      <c r="C30" s="591"/>
      <c r="D30" s="82"/>
      <c r="E30" s="82"/>
      <c r="F30" s="82"/>
      <c r="G30" s="82"/>
      <c r="H30" s="82"/>
      <c r="I30" s="82"/>
      <c r="J30" s="143">
        <f t="shared" ref="J30:J37" si="5">SUM(D30:I30)</f>
        <v>0</v>
      </c>
      <c r="K30" s="41"/>
    </row>
    <row r="31" spans="1:11" ht="14.25" customHeight="1" x14ac:dyDescent="0.2">
      <c r="A31" s="83"/>
      <c r="B31" s="585"/>
      <c r="C31" s="585"/>
      <c r="D31" s="80"/>
      <c r="E31" s="80"/>
      <c r="F31" s="80"/>
      <c r="G31" s="80"/>
      <c r="H31" s="80"/>
      <c r="I31" s="80"/>
      <c r="J31" s="144">
        <f t="shared" si="5"/>
        <v>0</v>
      </c>
      <c r="K31" s="41"/>
    </row>
    <row r="32" spans="1:11" ht="14.25" customHeight="1" x14ac:dyDescent="0.2">
      <c r="A32" s="83"/>
      <c r="B32" s="585"/>
      <c r="C32" s="585"/>
      <c r="D32" s="80"/>
      <c r="E32" s="80"/>
      <c r="F32" s="80"/>
      <c r="G32" s="80"/>
      <c r="H32" s="80"/>
      <c r="I32" s="80"/>
      <c r="J32" s="144">
        <f t="shared" si="5"/>
        <v>0</v>
      </c>
      <c r="K32" s="41"/>
    </row>
    <row r="33" spans="1:15" ht="14.25" customHeight="1" x14ac:dyDescent="0.2">
      <c r="A33" s="83"/>
      <c r="B33" s="585"/>
      <c r="C33" s="585"/>
      <c r="D33" s="80"/>
      <c r="E33" s="80"/>
      <c r="F33" s="80"/>
      <c r="G33" s="80"/>
      <c r="H33" s="80"/>
      <c r="I33" s="80"/>
      <c r="J33" s="144">
        <f t="shared" si="5"/>
        <v>0</v>
      </c>
      <c r="K33" s="41"/>
      <c r="L33" s="41"/>
      <c r="M33" s="41"/>
      <c r="N33" s="41"/>
      <c r="O33" s="41"/>
    </row>
    <row r="34" spans="1:15" ht="14.25" customHeight="1" x14ac:dyDescent="0.2">
      <c r="A34" s="83"/>
      <c r="B34" s="585"/>
      <c r="C34" s="585"/>
      <c r="D34" s="80"/>
      <c r="E34" s="80"/>
      <c r="F34" s="80"/>
      <c r="G34" s="80"/>
      <c r="H34" s="80"/>
      <c r="I34" s="80"/>
      <c r="J34" s="144">
        <f t="shared" si="5"/>
        <v>0</v>
      </c>
      <c r="K34" s="41"/>
      <c r="L34" s="41"/>
      <c r="M34" s="41"/>
      <c r="N34" s="41"/>
      <c r="O34" s="41"/>
    </row>
    <row r="35" spans="1:15" ht="14.25" customHeight="1" x14ac:dyDescent="0.2">
      <c r="A35" s="83"/>
      <c r="B35" s="585"/>
      <c r="C35" s="585"/>
      <c r="D35" s="80"/>
      <c r="E35" s="80"/>
      <c r="F35" s="80"/>
      <c r="G35" s="80"/>
      <c r="H35" s="80"/>
      <c r="I35" s="80"/>
      <c r="J35" s="144">
        <f t="shared" si="5"/>
        <v>0</v>
      </c>
      <c r="K35" s="41"/>
      <c r="L35" s="41"/>
      <c r="M35" s="41"/>
      <c r="N35" s="41"/>
      <c r="O35" s="41"/>
    </row>
    <row r="36" spans="1:15" ht="14.25" customHeight="1" x14ac:dyDescent="0.2">
      <c r="A36" s="149"/>
      <c r="B36" s="590"/>
      <c r="C36" s="590"/>
      <c r="D36" s="150"/>
      <c r="E36" s="150"/>
      <c r="F36" s="150"/>
      <c r="G36" s="150"/>
      <c r="H36" s="150"/>
      <c r="I36" s="150"/>
      <c r="J36" s="151">
        <f t="shared" si="5"/>
        <v>0</v>
      </c>
      <c r="K36" s="41"/>
      <c r="L36" s="41"/>
      <c r="M36" s="41"/>
      <c r="N36" s="41"/>
      <c r="O36" s="41"/>
    </row>
    <row r="37" spans="1:15" ht="14.25" customHeight="1" x14ac:dyDescent="0.2">
      <c r="A37" s="572" t="s">
        <v>101</v>
      </c>
      <c r="B37" s="573"/>
      <c r="C37" s="573"/>
      <c r="D37" s="152">
        <f t="shared" ref="D37:H37" si="6">SUM(D30:D36)</f>
        <v>0</v>
      </c>
      <c r="E37" s="152">
        <f t="shared" si="6"/>
        <v>0</v>
      </c>
      <c r="F37" s="152">
        <f t="shared" si="6"/>
        <v>0</v>
      </c>
      <c r="G37" s="152">
        <f t="shared" si="6"/>
        <v>0</v>
      </c>
      <c r="H37" s="152">
        <f t="shared" si="6"/>
        <v>0</v>
      </c>
      <c r="I37" s="152">
        <f>SUM(I30:I36)</f>
        <v>0</v>
      </c>
      <c r="J37" s="153">
        <f t="shared" si="5"/>
        <v>0</v>
      </c>
      <c r="K37" s="41"/>
      <c r="L37" s="41"/>
      <c r="M37" s="41"/>
      <c r="N37" s="41"/>
      <c r="O37" s="41"/>
    </row>
    <row r="38" spans="1:15" ht="14.25" customHeight="1" x14ac:dyDescent="0.2">
      <c r="A38" s="548" t="s">
        <v>102</v>
      </c>
      <c r="B38" s="549"/>
      <c r="C38" s="549"/>
      <c r="D38" s="155">
        <f>D37*$I28</f>
        <v>0</v>
      </c>
      <c r="E38" s="155">
        <f t="shared" ref="E38:I38" si="7">E37*$I28</f>
        <v>0</v>
      </c>
      <c r="F38" s="155">
        <f t="shared" si="7"/>
        <v>0</v>
      </c>
      <c r="G38" s="155">
        <f t="shared" si="7"/>
        <v>0</v>
      </c>
      <c r="H38" s="155">
        <f t="shared" si="7"/>
        <v>0</v>
      </c>
      <c r="I38" s="155">
        <f t="shared" si="7"/>
        <v>0</v>
      </c>
      <c r="J38" s="148">
        <f>SUM(D38:I38)</f>
        <v>0</v>
      </c>
      <c r="K38" s="41"/>
      <c r="L38" s="41"/>
      <c r="M38" s="41"/>
      <c r="N38" s="41"/>
      <c r="O38" s="41"/>
    </row>
    <row r="39" spans="1:15" ht="14.25" customHeight="1" x14ac:dyDescent="0.2">
      <c r="A39" s="572" t="s">
        <v>103</v>
      </c>
      <c r="B39" s="573"/>
      <c r="C39" s="573"/>
      <c r="D39" s="157">
        <f>'2740 MVA'!E17</f>
        <v>0</v>
      </c>
      <c r="E39" s="157">
        <f>'2740 MVA'!F17</f>
        <v>0</v>
      </c>
      <c r="F39" s="157">
        <f>'2740 MVA'!G17</f>
        <v>0</v>
      </c>
      <c r="G39" s="157">
        <f>'2740 MVA'!H17</f>
        <v>0</v>
      </c>
      <c r="H39" s="157">
        <f>'2740 MVA'!I17</f>
        <v>0</v>
      </c>
      <c r="I39" s="157">
        <f>'2740 MVA'!J17</f>
        <v>0</v>
      </c>
      <c r="J39" s="158">
        <f>SUM(D39:I39)</f>
        <v>0</v>
      </c>
      <c r="K39" s="41"/>
      <c r="L39" s="41"/>
      <c r="M39" s="41"/>
      <c r="N39" s="41"/>
      <c r="O39" s="41"/>
    </row>
    <row r="40" spans="1:15" ht="14.25" customHeight="1" x14ac:dyDescent="0.2">
      <c r="A40" s="548" t="s">
        <v>104</v>
      </c>
      <c r="B40" s="549"/>
      <c r="C40" s="549"/>
      <c r="D40" s="159">
        <f>'2740 MVA'!E39</f>
        <v>0</v>
      </c>
      <c r="E40" s="159">
        <f>'2740 MVA'!F39</f>
        <v>0</v>
      </c>
      <c r="F40" s="159">
        <f>'2740 MVA'!G39</f>
        <v>0</v>
      </c>
      <c r="G40" s="159">
        <f>'2740 MVA'!H39</f>
        <v>0</v>
      </c>
      <c r="H40" s="159">
        <f>'2740 MVA'!I39</f>
        <v>0</v>
      </c>
      <c r="I40" s="159">
        <f>'2740 MVA'!J39</f>
        <v>0</v>
      </c>
      <c r="J40" s="160">
        <f>SUM(D40:I40)</f>
        <v>0</v>
      </c>
      <c r="K40" s="41"/>
      <c r="L40" s="41"/>
      <c r="M40" s="41"/>
      <c r="N40" s="41"/>
      <c r="O40" s="41"/>
    </row>
    <row r="41" spans="1:15" ht="14.25" customHeight="1" x14ac:dyDescent="0.2">
      <c r="A41" s="550" t="s">
        <v>105</v>
      </c>
      <c r="B41" s="551"/>
      <c r="C41" s="551"/>
      <c r="D41" s="156">
        <f>D37-D39</f>
        <v>0</v>
      </c>
      <c r="E41" s="156">
        <f t="shared" ref="E41:I41" si="8">E37-E39</f>
        <v>0</v>
      </c>
      <c r="F41" s="156">
        <f t="shared" si="8"/>
        <v>0</v>
      </c>
      <c r="G41" s="156">
        <f t="shared" si="8"/>
        <v>0</v>
      </c>
      <c r="H41" s="156">
        <f t="shared" si="8"/>
        <v>0</v>
      </c>
      <c r="I41" s="156">
        <f t="shared" si="8"/>
        <v>0</v>
      </c>
      <c r="J41" s="154">
        <f>SUM(D41:I41)</f>
        <v>0</v>
      </c>
      <c r="K41" s="41"/>
      <c r="L41" s="41"/>
      <c r="M41" s="41"/>
      <c r="N41" s="41"/>
      <c r="O41" s="41"/>
    </row>
    <row r="42" spans="1:15" ht="14.25" customHeight="1" x14ac:dyDescent="0.2">
      <c r="A42" s="548" t="s">
        <v>106</v>
      </c>
      <c r="B42" s="549"/>
      <c r="C42" s="549"/>
      <c r="D42" s="147">
        <f>D38-D40</f>
        <v>0</v>
      </c>
      <c r="E42" s="147">
        <f t="shared" ref="E42:I42" si="9">E38-E40</f>
        <v>0</v>
      </c>
      <c r="F42" s="147">
        <f t="shared" si="9"/>
        <v>0</v>
      </c>
      <c r="G42" s="147">
        <f t="shared" si="9"/>
        <v>0</v>
      </c>
      <c r="H42" s="147">
        <f t="shared" si="9"/>
        <v>0</v>
      </c>
      <c r="I42" s="147">
        <f t="shared" si="9"/>
        <v>0</v>
      </c>
      <c r="J42" s="148">
        <f>SUM(D42:I42)</f>
        <v>0</v>
      </c>
      <c r="K42" s="41"/>
      <c r="L42" s="41"/>
      <c r="M42" s="41"/>
      <c r="N42" s="41"/>
      <c r="O42" s="41"/>
    </row>
    <row r="43" spans="1:15" ht="15" customHeight="1" x14ac:dyDescent="0.2">
      <c r="A43" s="592" t="s">
        <v>37</v>
      </c>
      <c r="B43" s="593"/>
      <c r="C43" s="593"/>
      <c r="D43" s="593"/>
      <c r="E43" s="593"/>
      <c r="F43" s="593"/>
      <c r="G43" s="593"/>
      <c r="H43" s="593"/>
      <c r="I43" s="593"/>
      <c r="J43" s="593"/>
      <c r="K43" s="41"/>
      <c r="L43" s="41"/>
      <c r="M43" s="41"/>
      <c r="N43" s="41"/>
      <c r="O43" s="41"/>
    </row>
    <row r="44" spans="1:15" s="41" customFormat="1" ht="20.100000000000001" customHeight="1" x14ac:dyDescent="0.2">
      <c r="A44" s="561" t="s">
        <v>108</v>
      </c>
      <c r="B44" s="562"/>
      <c r="C44" s="562"/>
      <c r="D44" s="562"/>
      <c r="E44" s="562"/>
      <c r="F44" s="562"/>
      <c r="G44" s="562"/>
      <c r="H44" s="562"/>
      <c r="I44" s="162">
        <f>'2740 MVA'!K11</f>
        <v>0.1111</v>
      </c>
      <c r="J44" s="161"/>
    </row>
    <row r="45" spans="1:15" ht="24.6" customHeight="1" x14ac:dyDescent="0.2">
      <c r="A45" s="77" t="s">
        <v>92</v>
      </c>
      <c r="B45" s="563" t="s">
        <v>93</v>
      </c>
      <c r="C45" s="564"/>
      <c r="D45" s="22" t="s">
        <v>94</v>
      </c>
      <c r="E45" s="35" t="s">
        <v>95</v>
      </c>
      <c r="F45" s="22" t="s">
        <v>96</v>
      </c>
      <c r="G45" s="22" t="s">
        <v>97</v>
      </c>
      <c r="H45" s="22" t="s">
        <v>98</v>
      </c>
      <c r="I45" s="22" t="s">
        <v>99</v>
      </c>
      <c r="J45" s="38" t="s">
        <v>100</v>
      </c>
      <c r="K45" s="41"/>
      <c r="L45" s="41"/>
      <c r="M45" s="41"/>
      <c r="N45" s="41"/>
      <c r="O45" s="41"/>
    </row>
    <row r="46" spans="1:15" ht="14.25" customHeight="1" x14ac:dyDescent="0.2">
      <c r="A46" s="81"/>
      <c r="B46" s="591"/>
      <c r="C46" s="591"/>
      <c r="D46" s="82"/>
      <c r="E46" s="82"/>
      <c r="F46" s="82"/>
      <c r="G46" s="82"/>
      <c r="H46" s="82"/>
      <c r="I46" s="82"/>
      <c r="J46" s="143">
        <f t="shared" ref="J46:J53" si="10">SUM(D46:I46)</f>
        <v>0</v>
      </c>
      <c r="K46" s="41"/>
      <c r="L46" s="41"/>
      <c r="M46" s="41"/>
      <c r="N46" s="41"/>
      <c r="O46" s="41"/>
    </row>
    <row r="47" spans="1:15" ht="14.25" customHeight="1" x14ac:dyDescent="0.2">
      <c r="A47" s="83"/>
      <c r="B47" s="585"/>
      <c r="C47" s="585"/>
      <c r="D47" s="80"/>
      <c r="E47" s="80"/>
      <c r="F47" s="80"/>
      <c r="G47" s="80"/>
      <c r="H47" s="80"/>
      <c r="I47" s="80"/>
      <c r="J47" s="144">
        <f t="shared" si="10"/>
        <v>0</v>
      </c>
      <c r="K47" s="41"/>
      <c r="L47" s="41"/>
      <c r="M47" s="41"/>
      <c r="N47" s="41"/>
      <c r="O47" s="41"/>
    </row>
    <row r="48" spans="1:15" ht="14.25" customHeight="1" x14ac:dyDescent="0.2">
      <c r="A48" s="83"/>
      <c r="B48" s="585"/>
      <c r="C48" s="585"/>
      <c r="D48" s="80"/>
      <c r="E48" s="80"/>
      <c r="F48" s="80"/>
      <c r="G48" s="80"/>
      <c r="H48" s="80"/>
      <c r="I48" s="80"/>
      <c r="J48" s="144">
        <f t="shared" si="10"/>
        <v>0</v>
      </c>
      <c r="K48" s="41"/>
      <c r="L48" s="41"/>
      <c r="M48" s="41"/>
      <c r="N48" s="41"/>
      <c r="O48" s="41"/>
    </row>
    <row r="49" spans="1:12" ht="14.25" customHeight="1" x14ac:dyDescent="0.2">
      <c r="A49" s="83"/>
      <c r="B49" s="585"/>
      <c r="C49" s="585"/>
      <c r="D49" s="80"/>
      <c r="E49" s="80"/>
      <c r="F49" s="80"/>
      <c r="G49" s="80"/>
      <c r="H49" s="80"/>
      <c r="I49" s="80"/>
      <c r="J49" s="144">
        <f t="shared" si="10"/>
        <v>0</v>
      </c>
      <c r="K49" s="41"/>
      <c r="L49" s="41"/>
    </row>
    <row r="50" spans="1:12" ht="14.25" customHeight="1" x14ac:dyDescent="0.2">
      <c r="A50" s="83"/>
      <c r="B50" s="585"/>
      <c r="C50" s="585"/>
      <c r="D50" s="80"/>
      <c r="E50" s="80"/>
      <c r="F50" s="80"/>
      <c r="G50" s="80"/>
      <c r="H50" s="80"/>
      <c r="I50" s="80"/>
      <c r="J50" s="144">
        <f t="shared" si="10"/>
        <v>0</v>
      </c>
      <c r="K50" s="41"/>
      <c r="L50" s="41"/>
    </row>
    <row r="51" spans="1:12" ht="14.25" customHeight="1" x14ac:dyDescent="0.2">
      <c r="A51" s="83"/>
      <c r="B51" s="585"/>
      <c r="C51" s="585"/>
      <c r="D51" s="80"/>
      <c r="E51" s="80"/>
      <c r="F51" s="80"/>
      <c r="G51" s="80"/>
      <c r="H51" s="80"/>
      <c r="I51" s="80"/>
      <c r="J51" s="144">
        <f t="shared" si="10"/>
        <v>0</v>
      </c>
      <c r="K51" s="41"/>
      <c r="L51" s="41"/>
    </row>
    <row r="52" spans="1:12" ht="14.25" customHeight="1" x14ac:dyDescent="0.2">
      <c r="A52" s="149"/>
      <c r="B52" s="590"/>
      <c r="C52" s="590"/>
      <c r="D52" s="150"/>
      <c r="E52" s="150"/>
      <c r="F52" s="150"/>
      <c r="G52" s="150"/>
      <c r="H52" s="150"/>
      <c r="I52" s="150"/>
      <c r="J52" s="151">
        <f t="shared" si="10"/>
        <v>0</v>
      </c>
      <c r="K52" s="41"/>
      <c r="L52" s="41"/>
    </row>
    <row r="53" spans="1:12" ht="14.25" customHeight="1" x14ac:dyDescent="0.2">
      <c r="A53" s="572" t="s">
        <v>101</v>
      </c>
      <c r="B53" s="573"/>
      <c r="C53" s="573"/>
      <c r="D53" s="152">
        <f t="shared" ref="D53:I53" si="11">SUM(D46:D52)</f>
        <v>0</v>
      </c>
      <c r="E53" s="152">
        <f t="shared" si="11"/>
        <v>0</v>
      </c>
      <c r="F53" s="152">
        <f t="shared" si="11"/>
        <v>0</v>
      </c>
      <c r="G53" s="152">
        <f t="shared" si="11"/>
        <v>0</v>
      </c>
      <c r="H53" s="152">
        <f t="shared" si="11"/>
        <v>0</v>
      </c>
      <c r="I53" s="152">
        <f t="shared" si="11"/>
        <v>0</v>
      </c>
      <c r="J53" s="153">
        <f t="shared" si="10"/>
        <v>0</v>
      </c>
      <c r="K53" s="41"/>
      <c r="L53" s="41"/>
    </row>
    <row r="54" spans="1:12" ht="14.25" customHeight="1" x14ac:dyDescent="0.2">
      <c r="A54" s="548" t="s">
        <v>102</v>
      </c>
      <c r="B54" s="549"/>
      <c r="C54" s="549"/>
      <c r="D54" s="155">
        <f t="shared" ref="D54:I54" si="12">D53*$I$44</f>
        <v>0</v>
      </c>
      <c r="E54" s="155">
        <f t="shared" si="12"/>
        <v>0</v>
      </c>
      <c r="F54" s="155">
        <f t="shared" si="12"/>
        <v>0</v>
      </c>
      <c r="G54" s="155">
        <f t="shared" si="12"/>
        <v>0</v>
      </c>
      <c r="H54" s="155">
        <f t="shared" si="12"/>
        <v>0</v>
      </c>
      <c r="I54" s="155">
        <f t="shared" si="12"/>
        <v>0</v>
      </c>
      <c r="J54" s="148">
        <f>SUM(D54:I54)</f>
        <v>0</v>
      </c>
      <c r="K54" s="41"/>
      <c r="L54" s="41"/>
    </row>
    <row r="55" spans="1:12" ht="14.25" customHeight="1" x14ac:dyDescent="0.2">
      <c r="A55" s="572" t="s">
        <v>103</v>
      </c>
      <c r="B55" s="573"/>
      <c r="C55" s="573"/>
      <c r="D55" s="157">
        <f>'2740 MVA'!E18</f>
        <v>0</v>
      </c>
      <c r="E55" s="157">
        <f>'2740 MVA'!F18</f>
        <v>0</v>
      </c>
      <c r="F55" s="157">
        <f>'2740 MVA'!G18</f>
        <v>0</v>
      </c>
      <c r="G55" s="157">
        <f>'2740 MVA'!H18</f>
        <v>0</v>
      </c>
      <c r="H55" s="157">
        <f>'2740 MVA'!I18</f>
        <v>0</v>
      </c>
      <c r="I55" s="157">
        <f>'2740 MVA'!J18</f>
        <v>0</v>
      </c>
      <c r="J55" s="158">
        <f t="shared" ref="J55:J58" si="13">SUM(D55:I55)</f>
        <v>0</v>
      </c>
      <c r="K55" s="41"/>
      <c r="L55" s="41"/>
    </row>
    <row r="56" spans="1:12" ht="14.25" customHeight="1" x14ac:dyDescent="0.2">
      <c r="A56" s="548" t="s">
        <v>104</v>
      </c>
      <c r="B56" s="549"/>
      <c r="C56" s="549"/>
      <c r="D56" s="159">
        <f>'2740 MVA'!E40</f>
        <v>0</v>
      </c>
      <c r="E56" s="159">
        <f>'2740 MVA'!F40</f>
        <v>0</v>
      </c>
      <c r="F56" s="159">
        <f>'2740 MVA'!G40</f>
        <v>0</v>
      </c>
      <c r="G56" s="159">
        <f>'2740 MVA'!H40</f>
        <v>0</v>
      </c>
      <c r="H56" s="159">
        <f>'2740 MVA'!I40</f>
        <v>0</v>
      </c>
      <c r="I56" s="159">
        <f>'2740 MVA'!J40</f>
        <v>0</v>
      </c>
      <c r="J56" s="160">
        <f t="shared" si="13"/>
        <v>0</v>
      </c>
      <c r="K56" s="41"/>
      <c r="L56" s="41"/>
    </row>
    <row r="57" spans="1:12" ht="14.25" customHeight="1" x14ac:dyDescent="0.2">
      <c r="A57" s="550" t="s">
        <v>105</v>
      </c>
      <c r="B57" s="551"/>
      <c r="C57" s="551"/>
      <c r="D57" s="156">
        <f>D53-D55</f>
        <v>0</v>
      </c>
      <c r="E57" s="156">
        <f t="shared" ref="E57:I57" si="14">E53-E55</f>
        <v>0</v>
      </c>
      <c r="F57" s="156">
        <f t="shared" si="14"/>
        <v>0</v>
      </c>
      <c r="G57" s="156">
        <f t="shared" si="14"/>
        <v>0</v>
      </c>
      <c r="H57" s="156">
        <f t="shared" si="14"/>
        <v>0</v>
      </c>
      <c r="I57" s="156">
        <f t="shared" si="14"/>
        <v>0</v>
      </c>
      <c r="J57" s="154">
        <f t="shared" si="13"/>
        <v>0</v>
      </c>
      <c r="K57" s="41"/>
      <c r="L57" s="41"/>
    </row>
    <row r="58" spans="1:12" ht="14.25" customHeight="1" x14ac:dyDescent="0.2">
      <c r="A58" s="548" t="s">
        <v>106</v>
      </c>
      <c r="B58" s="549"/>
      <c r="C58" s="549"/>
      <c r="D58" s="147">
        <f>D54-D56</f>
        <v>0</v>
      </c>
      <c r="E58" s="147">
        <f t="shared" ref="E58:I58" si="15">E54-E56</f>
        <v>0</v>
      </c>
      <c r="F58" s="147">
        <f t="shared" si="15"/>
        <v>0</v>
      </c>
      <c r="G58" s="147">
        <f t="shared" si="15"/>
        <v>0</v>
      </c>
      <c r="H58" s="147">
        <f t="shared" si="15"/>
        <v>0</v>
      </c>
      <c r="I58" s="147">
        <f t="shared" si="15"/>
        <v>0</v>
      </c>
      <c r="J58" s="148">
        <f t="shared" si="13"/>
        <v>0</v>
      </c>
      <c r="K58" s="41"/>
      <c r="L58" s="41"/>
    </row>
    <row r="60" spans="1:12" s="41" customFormat="1" ht="20.100000000000001" customHeight="1" x14ac:dyDescent="0.2">
      <c r="A60" s="561" t="s">
        <v>109</v>
      </c>
      <c r="B60" s="562"/>
      <c r="C60" s="562"/>
      <c r="D60" s="562"/>
      <c r="E60" s="562"/>
      <c r="F60" s="562"/>
      <c r="G60" s="562"/>
      <c r="H60" s="562"/>
      <c r="I60" s="162">
        <f>'2740 MVA'!K12</f>
        <v>0.12</v>
      </c>
      <c r="J60" s="161"/>
    </row>
    <row r="61" spans="1:12" ht="24.6" customHeight="1" x14ac:dyDescent="0.2">
      <c r="A61" s="77" t="s">
        <v>92</v>
      </c>
      <c r="B61" s="563" t="s">
        <v>93</v>
      </c>
      <c r="C61" s="564"/>
      <c r="D61" s="22" t="s">
        <v>94</v>
      </c>
      <c r="E61" s="35" t="s">
        <v>95</v>
      </c>
      <c r="F61" s="22" t="s">
        <v>96</v>
      </c>
      <c r="G61" s="22" t="s">
        <v>97</v>
      </c>
      <c r="H61" s="22" t="s">
        <v>98</v>
      </c>
      <c r="I61" s="22" t="s">
        <v>99</v>
      </c>
      <c r="J61" s="38" t="s">
        <v>100</v>
      </c>
      <c r="K61" s="41"/>
      <c r="L61" s="41"/>
    </row>
    <row r="62" spans="1:12" ht="14.25" customHeight="1" x14ac:dyDescent="0.2">
      <c r="A62" s="81" t="s">
        <v>37</v>
      </c>
      <c r="B62" s="591"/>
      <c r="C62" s="591"/>
      <c r="D62" s="82"/>
      <c r="E62" s="82"/>
      <c r="F62" s="82"/>
      <c r="G62" s="82"/>
      <c r="H62" s="82"/>
      <c r="I62" s="82"/>
      <c r="J62" s="143">
        <f t="shared" ref="J62:J69" si="16">SUM(D62:I62)</f>
        <v>0</v>
      </c>
      <c r="K62" s="41"/>
      <c r="L62" s="41"/>
    </row>
    <row r="63" spans="1:12" ht="14.25" customHeight="1" x14ac:dyDescent="0.2">
      <c r="A63" s="83"/>
      <c r="B63" s="585"/>
      <c r="C63" s="585"/>
      <c r="D63" s="80"/>
      <c r="E63" s="80"/>
      <c r="F63" s="80"/>
      <c r="G63" s="80"/>
      <c r="H63" s="80"/>
      <c r="I63" s="80"/>
      <c r="J63" s="144">
        <f t="shared" si="16"/>
        <v>0</v>
      </c>
      <c r="K63" s="41"/>
      <c r="L63" s="41"/>
    </row>
    <row r="64" spans="1:12" ht="14.25" customHeight="1" x14ac:dyDescent="0.2">
      <c r="A64" s="83"/>
      <c r="B64" s="585"/>
      <c r="C64" s="585"/>
      <c r="D64" s="80"/>
      <c r="E64" s="80"/>
      <c r="F64" s="80"/>
      <c r="G64" s="80"/>
      <c r="H64" s="80"/>
      <c r="I64" s="80"/>
      <c r="J64" s="144">
        <f t="shared" si="16"/>
        <v>0</v>
      </c>
      <c r="K64" s="41"/>
      <c r="L64" s="41"/>
    </row>
    <row r="65" spans="1:11" ht="14.25" customHeight="1" x14ac:dyDescent="0.2">
      <c r="A65" s="83"/>
      <c r="B65" s="585"/>
      <c r="C65" s="585"/>
      <c r="D65" s="80"/>
      <c r="E65" s="80"/>
      <c r="F65" s="80"/>
      <c r="G65" s="80"/>
      <c r="H65" s="80"/>
      <c r="I65" s="80"/>
      <c r="J65" s="144">
        <f t="shared" si="16"/>
        <v>0</v>
      </c>
      <c r="K65" s="41"/>
    </row>
    <row r="66" spans="1:11" ht="14.25" customHeight="1" x14ac:dyDescent="0.2">
      <c r="A66" s="83"/>
      <c r="B66" s="585"/>
      <c r="C66" s="585"/>
      <c r="D66" s="80"/>
      <c r="E66" s="80"/>
      <c r="F66" s="80"/>
      <c r="G66" s="80"/>
      <c r="H66" s="80"/>
      <c r="I66" s="80"/>
      <c r="J66" s="144">
        <f t="shared" si="16"/>
        <v>0</v>
      </c>
      <c r="K66" s="41"/>
    </row>
    <row r="67" spans="1:11" ht="14.25" customHeight="1" x14ac:dyDescent="0.2">
      <c r="A67" s="83"/>
      <c r="B67" s="585"/>
      <c r="C67" s="585"/>
      <c r="D67" s="80"/>
      <c r="E67" s="80"/>
      <c r="F67" s="80"/>
      <c r="G67" s="80"/>
      <c r="H67" s="80"/>
      <c r="I67" s="80"/>
      <c r="J67" s="144">
        <f t="shared" si="16"/>
        <v>0</v>
      </c>
      <c r="K67" s="41"/>
    </row>
    <row r="68" spans="1:11" ht="14.25" customHeight="1" x14ac:dyDescent="0.2">
      <c r="A68" s="149"/>
      <c r="B68" s="590"/>
      <c r="C68" s="590"/>
      <c r="D68" s="150"/>
      <c r="E68" s="150"/>
      <c r="F68" s="150"/>
      <c r="G68" s="150"/>
      <c r="H68" s="150"/>
      <c r="I68" s="150"/>
      <c r="J68" s="151">
        <f t="shared" si="16"/>
        <v>0</v>
      </c>
      <c r="K68" s="41"/>
    </row>
    <row r="69" spans="1:11" ht="14.25" customHeight="1" x14ac:dyDescent="0.2">
      <c r="A69" s="572" t="s">
        <v>101</v>
      </c>
      <c r="B69" s="573"/>
      <c r="C69" s="573"/>
      <c r="D69" s="152">
        <f t="shared" ref="D69:I69" si="17">SUM(D62:D68)</f>
        <v>0</v>
      </c>
      <c r="E69" s="152">
        <f t="shared" si="17"/>
        <v>0</v>
      </c>
      <c r="F69" s="152">
        <f t="shared" si="17"/>
        <v>0</v>
      </c>
      <c r="G69" s="152">
        <f t="shared" si="17"/>
        <v>0</v>
      </c>
      <c r="H69" s="152">
        <f t="shared" si="17"/>
        <v>0</v>
      </c>
      <c r="I69" s="152">
        <f t="shared" si="17"/>
        <v>0</v>
      </c>
      <c r="J69" s="153">
        <f t="shared" si="16"/>
        <v>0</v>
      </c>
      <c r="K69" s="41"/>
    </row>
    <row r="70" spans="1:11" ht="14.25" customHeight="1" x14ac:dyDescent="0.2">
      <c r="A70" s="548" t="s">
        <v>102</v>
      </c>
      <c r="B70" s="549"/>
      <c r="C70" s="549"/>
      <c r="D70" s="155">
        <f>D69*$I$60</f>
        <v>0</v>
      </c>
      <c r="E70" s="155">
        <f t="shared" ref="E70:I70" si="18">E69*$I$60</f>
        <v>0</v>
      </c>
      <c r="F70" s="155">
        <f t="shared" si="18"/>
        <v>0</v>
      </c>
      <c r="G70" s="155">
        <f t="shared" si="18"/>
        <v>0</v>
      </c>
      <c r="H70" s="155">
        <f t="shared" si="18"/>
        <v>0</v>
      </c>
      <c r="I70" s="155">
        <f t="shared" si="18"/>
        <v>0</v>
      </c>
      <c r="J70" s="148">
        <f>SUM(D70:I70)</f>
        <v>0</v>
      </c>
      <c r="K70" s="41"/>
    </row>
    <row r="71" spans="1:11" ht="14.25" customHeight="1" x14ac:dyDescent="0.2">
      <c r="A71" s="572" t="s">
        <v>103</v>
      </c>
      <c r="B71" s="573"/>
      <c r="C71" s="573"/>
      <c r="D71" s="157">
        <f>'2740 MVA'!E19</f>
        <v>0</v>
      </c>
      <c r="E71" s="157">
        <f>'2740 MVA'!F19</f>
        <v>0</v>
      </c>
      <c r="F71" s="157">
        <f>'2740 MVA'!G19</f>
        <v>0</v>
      </c>
      <c r="G71" s="157">
        <f>'2740 MVA'!H19</f>
        <v>0</v>
      </c>
      <c r="H71" s="157">
        <f>'2740 MVA'!I19</f>
        <v>0</v>
      </c>
      <c r="I71" s="157">
        <f>'2740 MVA'!J19</f>
        <v>0</v>
      </c>
      <c r="J71" s="158">
        <f>SUM(D71:I71)</f>
        <v>0</v>
      </c>
      <c r="K71" s="41"/>
    </row>
    <row r="72" spans="1:11" ht="14.25" customHeight="1" x14ac:dyDescent="0.2">
      <c r="A72" s="548" t="s">
        <v>104</v>
      </c>
      <c r="B72" s="549"/>
      <c r="C72" s="549"/>
      <c r="D72" s="159">
        <f>'2740 MVA'!E41</f>
        <v>0</v>
      </c>
      <c r="E72" s="159">
        <f>'2740 MVA'!F41</f>
        <v>0</v>
      </c>
      <c r="F72" s="159">
        <f>'2740 MVA'!G41</f>
        <v>0</v>
      </c>
      <c r="G72" s="159">
        <f>'2740 MVA'!H41</f>
        <v>0</v>
      </c>
      <c r="H72" s="159">
        <f>'2740 MVA'!I41</f>
        <v>0</v>
      </c>
      <c r="I72" s="159">
        <f>'2740 MVA'!J41</f>
        <v>0</v>
      </c>
      <c r="J72" s="160">
        <f>SUM(D72:I72)</f>
        <v>0</v>
      </c>
      <c r="K72" s="41"/>
    </row>
    <row r="73" spans="1:11" ht="14.25" customHeight="1" x14ac:dyDescent="0.2">
      <c r="A73" s="550" t="s">
        <v>105</v>
      </c>
      <c r="B73" s="551"/>
      <c r="C73" s="551"/>
      <c r="D73" s="156">
        <f>D69-D71</f>
        <v>0</v>
      </c>
      <c r="E73" s="156">
        <f t="shared" ref="E73:I73" si="19">E69-E71</f>
        <v>0</v>
      </c>
      <c r="F73" s="156">
        <f t="shared" si="19"/>
        <v>0</v>
      </c>
      <c r="G73" s="156">
        <f t="shared" si="19"/>
        <v>0</v>
      </c>
      <c r="H73" s="156">
        <f t="shared" si="19"/>
        <v>0</v>
      </c>
      <c r="I73" s="156">
        <f t="shared" si="19"/>
        <v>0</v>
      </c>
      <c r="J73" s="154">
        <f>SUM(D73:I73)</f>
        <v>0</v>
      </c>
      <c r="K73" s="41"/>
    </row>
    <row r="74" spans="1:11" ht="14.25" customHeight="1" x14ac:dyDescent="0.2">
      <c r="A74" s="548" t="s">
        <v>106</v>
      </c>
      <c r="B74" s="549"/>
      <c r="C74" s="549"/>
      <c r="D74" s="147">
        <f>D70-D72</f>
        <v>0</v>
      </c>
      <c r="E74" s="147">
        <f t="shared" ref="E74:I74" si="20">E70-E72</f>
        <v>0</v>
      </c>
      <c r="F74" s="147">
        <f t="shared" si="20"/>
        <v>0</v>
      </c>
      <c r="G74" s="147">
        <f t="shared" si="20"/>
        <v>0</v>
      </c>
      <c r="H74" s="147">
        <f t="shared" si="20"/>
        <v>0</v>
      </c>
      <c r="I74" s="147">
        <f t="shared" si="20"/>
        <v>0</v>
      </c>
      <c r="J74" s="148">
        <f>SUM(D74:I74)</f>
        <v>0</v>
      </c>
      <c r="K74" s="41"/>
    </row>
    <row r="75" spans="1:11" ht="14.25" customHeight="1" x14ac:dyDescent="0.2">
      <c r="A75" s="596"/>
      <c r="B75" s="597"/>
      <c r="C75" s="597"/>
      <c r="D75" s="597"/>
      <c r="E75" s="597"/>
      <c r="F75" s="597"/>
      <c r="G75" s="597"/>
      <c r="H75" s="597"/>
      <c r="I75" s="597"/>
      <c r="J75" s="597"/>
      <c r="K75" s="41"/>
    </row>
    <row r="76" spans="1:11" s="41" customFormat="1" ht="20.100000000000001" customHeight="1" x14ac:dyDescent="0.2">
      <c r="A76" s="561" t="s">
        <v>110</v>
      </c>
      <c r="B76" s="562"/>
      <c r="C76" s="562"/>
      <c r="D76" s="562"/>
      <c r="E76" s="562"/>
      <c r="F76" s="562"/>
      <c r="G76" s="562"/>
      <c r="H76" s="562"/>
      <c r="I76" s="162"/>
      <c r="J76" s="161" t="s">
        <v>37</v>
      </c>
    </row>
    <row r="77" spans="1:11" ht="24.6" customHeight="1" x14ac:dyDescent="0.2">
      <c r="A77" s="77" t="s">
        <v>92</v>
      </c>
      <c r="B77" s="563" t="s">
        <v>93</v>
      </c>
      <c r="C77" s="564"/>
      <c r="D77" s="22" t="s">
        <v>94</v>
      </c>
      <c r="E77" s="35" t="s">
        <v>95</v>
      </c>
      <c r="F77" s="22" t="s">
        <v>96</v>
      </c>
      <c r="G77" s="22" t="s">
        <v>97</v>
      </c>
      <c r="H77" s="22" t="s">
        <v>98</v>
      </c>
      <c r="I77" s="22" t="s">
        <v>99</v>
      </c>
      <c r="J77" s="38" t="s">
        <v>100</v>
      </c>
      <c r="K77" s="41"/>
    </row>
    <row r="78" spans="1:11" ht="14.25" customHeight="1" x14ac:dyDescent="0.2">
      <c r="A78" s="81"/>
      <c r="B78" s="591"/>
      <c r="C78" s="591"/>
      <c r="D78" s="82"/>
      <c r="E78" s="82"/>
      <c r="F78" s="82"/>
      <c r="G78" s="82"/>
      <c r="H78" s="82"/>
      <c r="I78" s="82"/>
      <c r="J78" s="143">
        <f t="shared" ref="J78:J85" si="21">SUM(D78:I78)</f>
        <v>0</v>
      </c>
      <c r="K78" s="41"/>
    </row>
    <row r="79" spans="1:11" ht="14.25" customHeight="1" x14ac:dyDescent="0.2">
      <c r="A79" s="83"/>
      <c r="B79" s="585"/>
      <c r="C79" s="585"/>
      <c r="D79" s="80"/>
      <c r="E79" s="80"/>
      <c r="F79" s="80"/>
      <c r="G79" s="80"/>
      <c r="H79" s="80"/>
      <c r="I79" s="80"/>
      <c r="J79" s="144">
        <f t="shared" si="21"/>
        <v>0</v>
      </c>
      <c r="K79" s="41"/>
    </row>
    <row r="80" spans="1:11" ht="14.25" customHeight="1" x14ac:dyDescent="0.2">
      <c r="A80" s="83"/>
      <c r="B80" s="585"/>
      <c r="C80" s="585"/>
      <c r="D80" s="80"/>
      <c r="E80" s="80"/>
      <c r="F80" s="80"/>
      <c r="G80" s="80"/>
      <c r="H80" s="80"/>
      <c r="I80" s="80"/>
      <c r="J80" s="144">
        <f t="shared" si="21"/>
        <v>0</v>
      </c>
      <c r="K80" s="41"/>
    </row>
    <row r="81" spans="1:12" ht="14.25" customHeight="1" x14ac:dyDescent="0.2">
      <c r="A81" s="83"/>
      <c r="B81" s="585"/>
      <c r="C81" s="585"/>
      <c r="D81" s="80"/>
      <c r="E81" s="80"/>
      <c r="F81" s="80"/>
      <c r="G81" s="80"/>
      <c r="H81" s="80"/>
      <c r="I81" s="80"/>
      <c r="J81" s="144">
        <f t="shared" si="21"/>
        <v>0</v>
      </c>
      <c r="K81" s="41"/>
      <c r="L81" s="41"/>
    </row>
    <row r="82" spans="1:12" ht="14.25" customHeight="1" x14ac:dyDescent="0.2">
      <c r="A82" s="83"/>
      <c r="B82" s="585"/>
      <c r="C82" s="585"/>
      <c r="D82" s="80"/>
      <c r="E82" s="80"/>
      <c r="F82" s="80"/>
      <c r="G82" s="80"/>
      <c r="H82" s="80"/>
      <c r="I82" s="80"/>
      <c r="J82" s="144">
        <f t="shared" si="21"/>
        <v>0</v>
      </c>
      <c r="K82" s="41"/>
      <c r="L82" s="41"/>
    </row>
    <row r="83" spans="1:12" ht="14.25" customHeight="1" x14ac:dyDescent="0.2">
      <c r="A83" s="83"/>
      <c r="B83" s="585"/>
      <c r="C83" s="585"/>
      <c r="D83" s="80"/>
      <c r="E83" s="80"/>
      <c r="F83" s="80"/>
      <c r="G83" s="80"/>
      <c r="H83" s="80"/>
      <c r="I83" s="80"/>
      <c r="J83" s="144">
        <f t="shared" si="21"/>
        <v>0</v>
      </c>
      <c r="K83" s="41"/>
      <c r="L83" s="41"/>
    </row>
    <row r="84" spans="1:12" ht="15" customHeight="1" x14ac:dyDescent="0.2">
      <c r="A84" s="149"/>
      <c r="B84" s="590"/>
      <c r="C84" s="590"/>
      <c r="D84" s="150"/>
      <c r="E84" s="150"/>
      <c r="F84" s="150"/>
      <c r="G84" s="150"/>
      <c r="H84" s="150"/>
      <c r="I84" s="150"/>
      <c r="J84" s="151">
        <f t="shared" si="21"/>
        <v>0</v>
      </c>
      <c r="K84" s="41"/>
      <c r="L84" s="41"/>
    </row>
    <row r="85" spans="1:12" ht="14.25" customHeight="1" x14ac:dyDescent="0.2">
      <c r="A85" s="572" t="s">
        <v>101</v>
      </c>
      <c r="B85" s="573"/>
      <c r="C85" s="573"/>
      <c r="D85" s="152">
        <f t="shared" ref="D85:I85" si="22">SUM(D78:D84)</f>
        <v>0</v>
      </c>
      <c r="E85" s="152">
        <f t="shared" si="22"/>
        <v>0</v>
      </c>
      <c r="F85" s="152">
        <f t="shared" si="22"/>
        <v>0</v>
      </c>
      <c r="G85" s="152">
        <f t="shared" si="22"/>
        <v>0</v>
      </c>
      <c r="H85" s="152">
        <f t="shared" si="22"/>
        <v>0</v>
      </c>
      <c r="I85" s="152">
        <f t="shared" si="22"/>
        <v>0</v>
      </c>
      <c r="J85" s="153">
        <f t="shared" si="21"/>
        <v>0</v>
      </c>
      <c r="K85" s="41"/>
      <c r="L85" s="41"/>
    </row>
    <row r="86" spans="1:12" ht="14.25" customHeight="1" x14ac:dyDescent="0.2">
      <c r="A86" s="594" t="s">
        <v>103</v>
      </c>
      <c r="B86" s="595"/>
      <c r="C86" s="595"/>
      <c r="D86" s="145">
        <f>'2740 MVA'!E20</f>
        <v>0</v>
      </c>
      <c r="E86" s="145">
        <f>'2740 MVA'!F20</f>
        <v>0</v>
      </c>
      <c r="F86" s="145">
        <f>'2740 MVA'!G20</f>
        <v>0</v>
      </c>
      <c r="G86" s="145">
        <f>'2740 MVA'!H20</f>
        <v>0</v>
      </c>
      <c r="H86" s="145">
        <f>'2740 MVA'!I20</f>
        <v>0</v>
      </c>
      <c r="I86" s="145">
        <f>'2740 MVA'!J20</f>
        <v>0</v>
      </c>
      <c r="J86" s="146">
        <f>SUM(D86:I86)</f>
        <v>0</v>
      </c>
      <c r="K86" s="41"/>
      <c r="L86" s="41"/>
    </row>
    <row r="87" spans="1:12" ht="14.25" customHeight="1" x14ac:dyDescent="0.2">
      <c r="A87" s="548" t="s">
        <v>105</v>
      </c>
      <c r="B87" s="549"/>
      <c r="C87" s="549"/>
      <c r="D87" s="147">
        <f t="shared" ref="D87:I87" si="23">D85-D86</f>
        <v>0</v>
      </c>
      <c r="E87" s="147">
        <f t="shared" si="23"/>
        <v>0</v>
      </c>
      <c r="F87" s="147">
        <f t="shared" si="23"/>
        <v>0</v>
      </c>
      <c r="G87" s="147">
        <f t="shared" si="23"/>
        <v>0</v>
      </c>
      <c r="H87" s="147">
        <f t="shared" si="23"/>
        <v>0</v>
      </c>
      <c r="I87" s="147">
        <f t="shared" si="23"/>
        <v>0</v>
      </c>
      <c r="J87" s="148">
        <f>SUM(D87:I87)</f>
        <v>0</v>
      </c>
      <c r="K87" s="41"/>
      <c r="L87" s="41"/>
    </row>
    <row r="88" spans="1:12" ht="14.25" customHeight="1" x14ac:dyDescent="0.2">
      <c r="A88" s="46"/>
      <c r="B88" s="46"/>
      <c r="C88" s="46"/>
      <c r="D88" s="47"/>
      <c r="E88" s="47"/>
      <c r="F88" s="47"/>
      <c r="G88" s="47"/>
      <c r="H88" s="47"/>
      <c r="I88" s="47"/>
      <c r="J88" s="48"/>
      <c r="K88" s="41"/>
      <c r="L88" s="41"/>
    </row>
    <row r="89" spans="1:12" s="41" customFormat="1" ht="20.100000000000001" customHeight="1" x14ac:dyDescent="0.2">
      <c r="A89" s="561" t="s">
        <v>111</v>
      </c>
      <c r="B89" s="562"/>
      <c r="C89" s="562"/>
      <c r="D89" s="562"/>
      <c r="E89" s="562"/>
      <c r="F89" s="562"/>
      <c r="G89" s="562"/>
      <c r="H89" s="562"/>
      <c r="I89" s="162" t="s">
        <v>43</v>
      </c>
      <c r="J89" s="161" t="s">
        <v>37</v>
      </c>
    </row>
    <row r="90" spans="1:12" ht="24.6" customHeight="1" x14ac:dyDescent="0.2">
      <c r="A90" s="77" t="s">
        <v>92</v>
      </c>
      <c r="B90" s="563" t="s">
        <v>93</v>
      </c>
      <c r="C90" s="564"/>
      <c r="D90" s="22" t="s">
        <v>94</v>
      </c>
      <c r="E90" s="35" t="s">
        <v>95</v>
      </c>
      <c r="F90" s="22" t="s">
        <v>96</v>
      </c>
      <c r="G90" s="22" t="s">
        <v>97</v>
      </c>
      <c r="H90" s="22" t="s">
        <v>98</v>
      </c>
      <c r="I90" s="22" t="s">
        <v>99</v>
      </c>
      <c r="J90" s="38" t="s">
        <v>100</v>
      </c>
      <c r="K90" s="41"/>
      <c r="L90" s="41"/>
    </row>
    <row r="91" spans="1:12" ht="14.65" customHeight="1" x14ac:dyDescent="0.2">
      <c r="A91" s="81" t="s">
        <v>37</v>
      </c>
      <c r="B91" s="591"/>
      <c r="C91" s="591"/>
      <c r="D91" s="82"/>
      <c r="E91" s="82"/>
      <c r="F91" s="82"/>
      <c r="G91" s="82"/>
      <c r="H91" s="82"/>
      <c r="I91" s="82"/>
      <c r="J91" s="143">
        <f t="shared" ref="J91:J98" si="24">SUM(D91:I91)</f>
        <v>0</v>
      </c>
      <c r="K91" s="41"/>
      <c r="L91" s="41"/>
    </row>
    <row r="92" spans="1:12" ht="14.65" customHeight="1" x14ac:dyDescent="0.2">
      <c r="A92" s="83"/>
      <c r="B92" s="585"/>
      <c r="C92" s="585"/>
      <c r="D92" s="80"/>
      <c r="E92" s="80"/>
      <c r="F92" s="80"/>
      <c r="G92" s="80"/>
      <c r="H92" s="80"/>
      <c r="I92" s="80"/>
      <c r="J92" s="144">
        <f t="shared" si="24"/>
        <v>0</v>
      </c>
      <c r="K92" s="41"/>
      <c r="L92" s="41"/>
    </row>
    <row r="93" spans="1:12" ht="14.65" customHeight="1" x14ac:dyDescent="0.2">
      <c r="A93" s="83"/>
      <c r="B93" s="585"/>
      <c r="C93" s="585"/>
      <c r="D93" s="80"/>
      <c r="E93" s="80"/>
      <c r="F93" s="80"/>
      <c r="G93" s="80"/>
      <c r="H93" s="80"/>
      <c r="I93" s="80"/>
      <c r="J93" s="144">
        <f t="shared" si="24"/>
        <v>0</v>
      </c>
      <c r="K93" s="41"/>
      <c r="L93" s="41"/>
    </row>
    <row r="94" spans="1:12" ht="14.65" customHeight="1" x14ac:dyDescent="0.2">
      <c r="A94" s="83"/>
      <c r="B94" s="585"/>
      <c r="C94" s="585"/>
      <c r="D94" s="80"/>
      <c r="E94" s="80"/>
      <c r="F94" s="80"/>
      <c r="G94" s="80"/>
      <c r="H94" s="80"/>
      <c r="I94" s="80"/>
      <c r="J94" s="144">
        <f t="shared" si="24"/>
        <v>0</v>
      </c>
      <c r="K94" s="41"/>
      <c r="L94" s="41"/>
    </row>
    <row r="95" spans="1:12" ht="14.65" customHeight="1" x14ac:dyDescent="0.2">
      <c r="A95" s="83"/>
      <c r="B95" s="585"/>
      <c r="C95" s="585"/>
      <c r="D95" s="80"/>
      <c r="E95" s="80"/>
      <c r="F95" s="80"/>
      <c r="G95" s="80"/>
      <c r="H95" s="80"/>
      <c r="I95" s="80"/>
      <c r="J95" s="144">
        <f t="shared" si="24"/>
        <v>0</v>
      </c>
      <c r="K95" s="41"/>
      <c r="L95" s="41"/>
    </row>
    <row r="96" spans="1:12" ht="14.65" customHeight="1" x14ac:dyDescent="0.2">
      <c r="A96" s="83"/>
      <c r="B96" s="585"/>
      <c r="C96" s="585"/>
      <c r="D96" s="80"/>
      <c r="E96" s="80"/>
      <c r="F96" s="80"/>
      <c r="G96" s="80"/>
      <c r="H96" s="80"/>
      <c r="I96" s="80"/>
      <c r="J96" s="144">
        <f t="shared" si="24"/>
        <v>0</v>
      </c>
      <c r="K96" s="41"/>
      <c r="L96" s="41"/>
    </row>
    <row r="97" spans="1:11" ht="14.65" customHeight="1" x14ac:dyDescent="0.2">
      <c r="A97" s="149"/>
      <c r="B97" s="590"/>
      <c r="C97" s="590"/>
      <c r="D97" s="150"/>
      <c r="E97" s="150"/>
      <c r="F97" s="150"/>
      <c r="G97" s="150"/>
      <c r="H97" s="150"/>
      <c r="I97" s="150"/>
      <c r="J97" s="151">
        <f t="shared" si="24"/>
        <v>0</v>
      </c>
      <c r="K97" s="41"/>
    </row>
    <row r="98" spans="1:11" ht="14.65" customHeight="1" x14ac:dyDescent="0.2">
      <c r="A98" s="572" t="s">
        <v>101</v>
      </c>
      <c r="B98" s="573"/>
      <c r="C98" s="573"/>
      <c r="D98" s="152">
        <f>SUM(D91:D97)</f>
        <v>0</v>
      </c>
      <c r="E98" s="152">
        <f t="shared" ref="E98:I98" si="25">SUM(E91:E97)</f>
        <v>0</v>
      </c>
      <c r="F98" s="152">
        <f t="shared" si="25"/>
        <v>0</v>
      </c>
      <c r="G98" s="152">
        <f t="shared" si="25"/>
        <v>0</v>
      </c>
      <c r="H98" s="152">
        <f t="shared" si="25"/>
        <v>0</v>
      </c>
      <c r="I98" s="152">
        <f t="shared" si="25"/>
        <v>0</v>
      </c>
      <c r="J98" s="153">
        <f t="shared" si="24"/>
        <v>0</v>
      </c>
      <c r="K98" s="41"/>
    </row>
    <row r="99" spans="1:11" ht="14.65" customHeight="1" x14ac:dyDescent="0.2">
      <c r="A99" s="594" t="s">
        <v>103</v>
      </c>
      <c r="B99" s="595"/>
      <c r="C99" s="595"/>
      <c r="D99" s="145">
        <f>'2740 MVA'!E21</f>
        <v>0</v>
      </c>
      <c r="E99" s="145">
        <f>'2740 MVA'!F21</f>
        <v>0</v>
      </c>
      <c r="F99" s="145">
        <f>'2740 MVA'!G21</f>
        <v>0</v>
      </c>
      <c r="G99" s="145">
        <f>'2740 MVA'!H21</f>
        <v>0</v>
      </c>
      <c r="H99" s="145">
        <f>'2740 MVA'!I21</f>
        <v>0</v>
      </c>
      <c r="I99" s="145">
        <f>'2740 MVA'!J21</f>
        <v>0</v>
      </c>
      <c r="J99" s="146">
        <f>SUM(D99:I99)</f>
        <v>0</v>
      </c>
      <c r="K99" s="41"/>
    </row>
    <row r="100" spans="1:11" ht="14.65" customHeight="1" x14ac:dyDescent="0.2">
      <c r="A100" s="548" t="s">
        <v>105</v>
      </c>
      <c r="B100" s="549"/>
      <c r="C100" s="549"/>
      <c r="D100" s="147">
        <f t="shared" ref="D100" si="26">D98-D99</f>
        <v>0</v>
      </c>
      <c r="E100" s="147">
        <f t="shared" ref="E100:I100" si="27">E98-E99</f>
        <v>0</v>
      </c>
      <c r="F100" s="147">
        <f t="shared" si="27"/>
        <v>0</v>
      </c>
      <c r="G100" s="147">
        <f t="shared" si="27"/>
        <v>0</v>
      </c>
      <c r="H100" s="147">
        <f t="shared" si="27"/>
        <v>0</v>
      </c>
      <c r="I100" s="147">
        <f t="shared" si="27"/>
        <v>0</v>
      </c>
      <c r="J100" s="148">
        <f>SUM(D100:I100)</f>
        <v>0</v>
      </c>
      <c r="K100" s="41"/>
    </row>
    <row r="102" spans="1:11" s="41" customFormat="1" ht="20.100000000000001" customHeight="1" x14ac:dyDescent="0.2">
      <c r="A102" s="561" t="s">
        <v>112</v>
      </c>
      <c r="B102" s="562"/>
      <c r="C102" s="562"/>
      <c r="D102" s="562"/>
      <c r="E102" s="562"/>
      <c r="F102" s="562"/>
      <c r="G102" s="562"/>
      <c r="H102" s="562"/>
      <c r="I102" s="162" t="s">
        <v>43</v>
      </c>
      <c r="J102" s="161" t="s">
        <v>37</v>
      </c>
    </row>
    <row r="103" spans="1:11" ht="24.6" customHeight="1" x14ac:dyDescent="0.2">
      <c r="A103" s="77" t="s">
        <v>92</v>
      </c>
      <c r="B103" s="563" t="s">
        <v>93</v>
      </c>
      <c r="C103" s="564"/>
      <c r="D103" s="22" t="s">
        <v>94</v>
      </c>
      <c r="E103" s="35" t="s">
        <v>95</v>
      </c>
      <c r="F103" s="22" t="s">
        <v>96</v>
      </c>
      <c r="G103" s="22" t="s">
        <v>97</v>
      </c>
      <c r="H103" s="22" t="s">
        <v>98</v>
      </c>
      <c r="I103" s="22" t="s">
        <v>99</v>
      </c>
      <c r="J103" s="38" t="s">
        <v>100</v>
      </c>
      <c r="K103" s="41"/>
    </row>
    <row r="104" spans="1:11" x14ac:dyDescent="0.2">
      <c r="A104" s="81" t="s">
        <v>37</v>
      </c>
      <c r="B104" s="591"/>
      <c r="C104" s="591"/>
      <c r="D104" s="82"/>
      <c r="E104" s="82"/>
      <c r="F104" s="82"/>
      <c r="G104" s="82"/>
      <c r="H104" s="82"/>
      <c r="I104" s="82"/>
      <c r="J104" s="143">
        <f t="shared" ref="J104:J111" si="28">SUM(D104:I104)</f>
        <v>0</v>
      </c>
      <c r="K104" s="41"/>
    </row>
    <row r="105" spans="1:11" x14ac:dyDescent="0.2">
      <c r="A105" s="83"/>
      <c r="B105" s="585"/>
      <c r="C105" s="585"/>
      <c r="D105" s="80"/>
      <c r="E105" s="80"/>
      <c r="F105" s="80"/>
      <c r="G105" s="80"/>
      <c r="H105" s="80"/>
      <c r="I105" s="80"/>
      <c r="J105" s="144">
        <f t="shared" si="28"/>
        <v>0</v>
      </c>
      <c r="K105" s="41"/>
    </row>
    <row r="106" spans="1:11" x14ac:dyDescent="0.2">
      <c r="A106" s="83"/>
      <c r="B106" s="585"/>
      <c r="C106" s="585"/>
      <c r="D106" s="80"/>
      <c r="E106" s="80"/>
      <c r="F106" s="80"/>
      <c r="G106" s="80"/>
      <c r="H106" s="80"/>
      <c r="I106" s="80"/>
      <c r="J106" s="144">
        <f t="shared" si="28"/>
        <v>0</v>
      </c>
      <c r="K106" s="41"/>
    </row>
    <row r="107" spans="1:11" x14ac:dyDescent="0.2">
      <c r="A107" s="83"/>
      <c r="B107" s="585"/>
      <c r="C107" s="585"/>
      <c r="D107" s="80"/>
      <c r="E107" s="80"/>
      <c r="F107" s="80"/>
      <c r="G107" s="80"/>
      <c r="H107" s="80"/>
      <c r="I107" s="80"/>
      <c r="J107" s="144">
        <f t="shared" si="28"/>
        <v>0</v>
      </c>
      <c r="K107" s="41"/>
    </row>
    <row r="108" spans="1:11" x14ac:dyDescent="0.2">
      <c r="A108" s="83"/>
      <c r="B108" s="585"/>
      <c r="C108" s="585"/>
      <c r="D108" s="80"/>
      <c r="E108" s="80"/>
      <c r="F108" s="80"/>
      <c r="G108" s="80"/>
      <c r="H108" s="80"/>
      <c r="I108" s="80"/>
      <c r="J108" s="144">
        <f t="shared" si="28"/>
        <v>0</v>
      </c>
      <c r="K108" s="41"/>
    </row>
    <row r="109" spans="1:11" x14ac:dyDescent="0.2">
      <c r="A109" s="83"/>
      <c r="B109" s="585"/>
      <c r="C109" s="585"/>
      <c r="D109" s="80"/>
      <c r="E109" s="80"/>
      <c r="F109" s="80"/>
      <c r="G109" s="80"/>
      <c r="H109" s="80"/>
      <c r="I109" s="80"/>
      <c r="J109" s="144">
        <f t="shared" si="28"/>
        <v>0</v>
      </c>
      <c r="K109" s="41"/>
    </row>
    <row r="110" spans="1:11" x14ac:dyDescent="0.2">
      <c r="A110" s="149"/>
      <c r="B110" s="590"/>
      <c r="C110" s="590"/>
      <c r="D110" s="150"/>
      <c r="E110" s="150"/>
      <c r="F110" s="150"/>
      <c r="G110" s="150"/>
      <c r="H110" s="150"/>
      <c r="I110" s="150"/>
      <c r="J110" s="151">
        <f t="shared" si="28"/>
        <v>0</v>
      </c>
      <c r="K110" s="41"/>
    </row>
    <row r="111" spans="1:11" ht="14.65" customHeight="1" x14ac:dyDescent="0.2">
      <c r="A111" s="572" t="s">
        <v>101</v>
      </c>
      <c r="B111" s="573"/>
      <c r="C111" s="573"/>
      <c r="D111" s="152">
        <f>SUM(D102:D110)</f>
        <v>0</v>
      </c>
      <c r="E111" s="152">
        <f t="shared" ref="E111:I111" si="29">SUM(E102:E110)</f>
        <v>0</v>
      </c>
      <c r="F111" s="152">
        <f t="shared" si="29"/>
        <v>0</v>
      </c>
      <c r="G111" s="152">
        <f t="shared" si="29"/>
        <v>0</v>
      </c>
      <c r="H111" s="152">
        <f t="shared" si="29"/>
        <v>0</v>
      </c>
      <c r="I111" s="152">
        <f t="shared" si="29"/>
        <v>0</v>
      </c>
      <c r="J111" s="153">
        <f t="shared" si="28"/>
        <v>0</v>
      </c>
      <c r="K111" s="41"/>
    </row>
    <row r="112" spans="1:11" ht="14.65" customHeight="1" x14ac:dyDescent="0.2">
      <c r="A112" s="594" t="s">
        <v>103</v>
      </c>
      <c r="B112" s="595"/>
      <c r="C112" s="595"/>
      <c r="D112" s="145">
        <f>'2740 MVA'!E22</f>
        <v>0</v>
      </c>
      <c r="E112" s="145">
        <f>'2740 MVA'!F22</f>
        <v>0</v>
      </c>
      <c r="F112" s="145">
        <f>'2740 MVA'!G22</f>
        <v>0</v>
      </c>
      <c r="G112" s="145">
        <f>'2740 MVA'!H22</f>
        <v>0</v>
      </c>
      <c r="H112" s="145">
        <f>'2740 MVA'!I22</f>
        <v>0</v>
      </c>
      <c r="I112" s="145">
        <f>'2740 MVA'!J22</f>
        <v>0</v>
      </c>
      <c r="J112" s="146">
        <f>SUM(D112:I112)</f>
        <v>0</v>
      </c>
      <c r="K112" s="41"/>
    </row>
    <row r="113" spans="1:15" ht="14.65" customHeight="1" x14ac:dyDescent="0.2">
      <c r="A113" s="548" t="s">
        <v>105</v>
      </c>
      <c r="B113" s="549"/>
      <c r="C113" s="549"/>
      <c r="D113" s="147">
        <f t="shared" ref="D113:I113" si="30">D111-D112</f>
        <v>0</v>
      </c>
      <c r="E113" s="147">
        <f t="shared" si="30"/>
        <v>0</v>
      </c>
      <c r="F113" s="147">
        <f t="shared" si="30"/>
        <v>0</v>
      </c>
      <c r="G113" s="147">
        <f t="shared" si="30"/>
        <v>0</v>
      </c>
      <c r="H113" s="147">
        <f t="shared" si="30"/>
        <v>0</v>
      </c>
      <c r="I113" s="147">
        <f t="shared" si="30"/>
        <v>0</v>
      </c>
      <c r="J113" s="148">
        <f>SUM(D113:I113)</f>
        <v>0</v>
      </c>
      <c r="K113" s="41"/>
      <c r="L113" s="41"/>
      <c r="M113" s="41"/>
      <c r="N113" s="41"/>
      <c r="O113" s="41"/>
    </row>
    <row r="114" spans="1:15" x14ac:dyDescent="0.2">
      <c r="A114" s="598"/>
      <c r="B114" s="599"/>
      <c r="C114" s="599"/>
      <c r="D114" s="599"/>
      <c r="E114" s="599"/>
      <c r="F114" s="599"/>
      <c r="G114" s="599"/>
      <c r="H114" s="599"/>
      <c r="I114" s="599"/>
      <c r="J114" s="600"/>
      <c r="K114" s="41"/>
      <c r="L114" s="41"/>
      <c r="M114" s="41"/>
      <c r="N114" s="41"/>
      <c r="O114" s="41"/>
    </row>
    <row r="115" spans="1:15" s="41" customFormat="1" ht="20.100000000000001" customHeight="1" x14ac:dyDescent="0.2">
      <c r="A115" s="561" t="s">
        <v>113</v>
      </c>
      <c r="B115" s="562"/>
      <c r="C115" s="562"/>
      <c r="D115" s="562"/>
      <c r="E115" s="562"/>
      <c r="F115" s="562"/>
      <c r="G115" s="562"/>
      <c r="H115" s="562"/>
      <c r="I115" s="162" t="s">
        <v>37</v>
      </c>
      <c r="J115" s="161" t="s">
        <v>37</v>
      </c>
    </row>
    <row r="116" spans="1:15" ht="24.6" customHeight="1" x14ac:dyDescent="0.2">
      <c r="A116" s="77" t="s">
        <v>92</v>
      </c>
      <c r="B116" s="563" t="s">
        <v>93</v>
      </c>
      <c r="C116" s="564"/>
      <c r="D116" s="22" t="s">
        <v>94</v>
      </c>
      <c r="E116" s="35" t="s">
        <v>95</v>
      </c>
      <c r="F116" s="22" t="s">
        <v>96</v>
      </c>
      <c r="G116" s="22" t="s">
        <v>97</v>
      </c>
      <c r="H116" s="22" t="s">
        <v>98</v>
      </c>
      <c r="I116" s="22" t="s">
        <v>99</v>
      </c>
      <c r="J116" s="38" t="s">
        <v>100</v>
      </c>
      <c r="K116" s="41"/>
      <c r="L116" s="41"/>
      <c r="M116" s="41"/>
      <c r="N116" s="41"/>
      <c r="O116" s="41"/>
    </row>
    <row r="117" spans="1:15" ht="14.65" customHeight="1" x14ac:dyDescent="0.2">
      <c r="A117" s="81" t="s">
        <v>37</v>
      </c>
      <c r="B117" s="591"/>
      <c r="C117" s="591"/>
      <c r="D117" s="82"/>
      <c r="E117" s="82"/>
      <c r="F117" s="82"/>
      <c r="G117" s="82"/>
      <c r="H117" s="82"/>
      <c r="I117" s="82"/>
      <c r="J117" s="143">
        <f t="shared" ref="J117:J123" si="31">SUM(D117:I117)</f>
        <v>0</v>
      </c>
      <c r="K117" s="41"/>
      <c r="L117" s="41"/>
      <c r="M117" s="41"/>
      <c r="N117" s="41"/>
      <c r="O117" s="41"/>
    </row>
    <row r="118" spans="1:15" ht="14.65" customHeight="1" x14ac:dyDescent="0.2">
      <c r="A118" s="83"/>
      <c r="B118" s="585"/>
      <c r="C118" s="585"/>
      <c r="D118" s="80"/>
      <c r="E118" s="80"/>
      <c r="F118" s="80"/>
      <c r="G118" s="80"/>
      <c r="H118" s="80"/>
      <c r="I118" s="80"/>
      <c r="J118" s="144">
        <f t="shared" si="31"/>
        <v>0</v>
      </c>
      <c r="K118" s="41"/>
      <c r="L118" s="41"/>
      <c r="M118" s="41"/>
      <c r="N118" s="41"/>
      <c r="O118" s="41"/>
    </row>
    <row r="119" spans="1:15" ht="14.65" customHeight="1" x14ac:dyDescent="0.2">
      <c r="A119" s="83"/>
      <c r="B119" s="585"/>
      <c r="C119" s="585"/>
      <c r="D119" s="80"/>
      <c r="E119" s="80"/>
      <c r="F119" s="80"/>
      <c r="G119" s="80"/>
      <c r="H119" s="80"/>
      <c r="I119" s="80"/>
      <c r="J119" s="144">
        <f t="shared" si="31"/>
        <v>0</v>
      </c>
      <c r="K119" s="41"/>
      <c r="L119" s="41"/>
      <c r="M119" s="41"/>
      <c r="N119" s="41"/>
      <c r="O119" s="41"/>
    </row>
    <row r="120" spans="1:15" ht="14.65" customHeight="1" x14ac:dyDescent="0.2">
      <c r="A120" s="83"/>
      <c r="B120" s="585"/>
      <c r="C120" s="585"/>
      <c r="D120" s="80"/>
      <c r="E120" s="80"/>
      <c r="F120" s="80"/>
      <c r="G120" s="80"/>
      <c r="H120" s="80"/>
      <c r="I120" s="80"/>
      <c r="J120" s="144">
        <f t="shared" si="31"/>
        <v>0</v>
      </c>
      <c r="K120" s="41"/>
      <c r="L120" s="41"/>
      <c r="M120" s="41"/>
      <c r="N120" s="41"/>
      <c r="O120" s="41"/>
    </row>
    <row r="121" spans="1:15" ht="14.65" customHeight="1" x14ac:dyDescent="0.2">
      <c r="A121" s="83"/>
      <c r="B121" s="585"/>
      <c r="C121" s="585"/>
      <c r="D121" s="80"/>
      <c r="E121" s="80"/>
      <c r="F121" s="80"/>
      <c r="G121" s="80"/>
      <c r="H121" s="80"/>
      <c r="I121" s="80"/>
      <c r="J121" s="144">
        <f t="shared" si="31"/>
        <v>0</v>
      </c>
      <c r="K121" s="41"/>
      <c r="L121" s="41"/>
      <c r="M121" s="41"/>
      <c r="N121" s="41"/>
      <c r="O121" s="41"/>
    </row>
    <row r="122" spans="1:15" ht="14.65" customHeight="1" x14ac:dyDescent="0.2">
      <c r="A122" s="83"/>
      <c r="B122" s="585"/>
      <c r="C122" s="585"/>
      <c r="D122" s="80"/>
      <c r="E122" s="80"/>
      <c r="F122" s="80"/>
      <c r="G122" s="80"/>
      <c r="H122" s="80"/>
      <c r="I122" s="80"/>
      <c r="J122" s="144">
        <f t="shared" si="31"/>
        <v>0</v>
      </c>
      <c r="K122" s="41"/>
      <c r="L122" s="41"/>
      <c r="M122" s="41"/>
      <c r="N122" s="41"/>
      <c r="O122" s="41"/>
    </row>
    <row r="123" spans="1:15" ht="14.65" customHeight="1" x14ac:dyDescent="0.2">
      <c r="A123" s="149"/>
      <c r="B123" s="590"/>
      <c r="C123" s="590"/>
      <c r="D123" s="150"/>
      <c r="E123" s="150"/>
      <c r="F123" s="150"/>
      <c r="G123" s="150"/>
      <c r="H123" s="150"/>
      <c r="I123" s="150"/>
      <c r="J123" s="151">
        <f t="shared" si="31"/>
        <v>0</v>
      </c>
      <c r="K123" s="41"/>
      <c r="L123" s="41"/>
      <c r="M123" s="41"/>
      <c r="N123" s="41"/>
      <c r="O123" s="41"/>
    </row>
    <row r="124" spans="1:15" ht="14.65" customHeight="1" x14ac:dyDescent="0.2">
      <c r="A124" s="572" t="s">
        <v>101</v>
      </c>
      <c r="B124" s="573"/>
      <c r="C124" s="573"/>
      <c r="D124" s="152">
        <f>SUM(D115:D123)</f>
        <v>0</v>
      </c>
      <c r="E124" s="152">
        <f t="shared" ref="E124:I124" si="32">SUM(E115:E123)</f>
        <v>0</v>
      </c>
      <c r="F124" s="152">
        <f t="shared" si="32"/>
        <v>0</v>
      </c>
      <c r="G124" s="152">
        <f t="shared" si="32"/>
        <v>0</v>
      </c>
      <c r="H124" s="152">
        <f t="shared" si="32"/>
        <v>0</v>
      </c>
      <c r="I124" s="152">
        <f t="shared" si="32"/>
        <v>0</v>
      </c>
      <c r="J124" s="153">
        <f>SUM(J117:J123)</f>
        <v>0</v>
      </c>
      <c r="K124" s="41"/>
      <c r="L124" s="41"/>
      <c r="M124" s="41"/>
      <c r="N124" s="41"/>
      <c r="O124" s="41"/>
    </row>
    <row r="125" spans="1:15" ht="14.65" customHeight="1" x14ac:dyDescent="0.2">
      <c r="A125" s="594" t="s">
        <v>103</v>
      </c>
      <c r="B125" s="595"/>
      <c r="C125" s="595"/>
      <c r="D125" s="145">
        <f>'2740 MVA'!E23</f>
        <v>0</v>
      </c>
      <c r="E125" s="145">
        <f>'2740 MVA'!F23</f>
        <v>0</v>
      </c>
      <c r="F125" s="145">
        <f>'2740 MVA'!G23</f>
        <v>0</v>
      </c>
      <c r="G125" s="145">
        <f>'2740 MVA'!H23</f>
        <v>0</v>
      </c>
      <c r="H125" s="145">
        <f>'2740 MVA'!I23</f>
        <v>0</v>
      </c>
      <c r="I125" s="145">
        <f>'2740 MVA'!J23</f>
        <v>0</v>
      </c>
      <c r="J125" s="146">
        <f>SUM(D125:I125)</f>
        <v>0</v>
      </c>
      <c r="K125" s="41"/>
      <c r="L125" s="41"/>
      <c r="M125" s="41"/>
      <c r="N125" s="41"/>
      <c r="O125" s="41"/>
    </row>
    <row r="126" spans="1:15" ht="14.65" customHeight="1" x14ac:dyDescent="0.2">
      <c r="A126" s="548" t="s">
        <v>105</v>
      </c>
      <c r="B126" s="549"/>
      <c r="C126" s="549"/>
      <c r="D126" s="147">
        <f t="shared" ref="D126:I126" si="33">D124-D125</f>
        <v>0</v>
      </c>
      <c r="E126" s="147">
        <f t="shared" si="33"/>
        <v>0</v>
      </c>
      <c r="F126" s="147">
        <f t="shared" si="33"/>
        <v>0</v>
      </c>
      <c r="G126" s="147">
        <f t="shared" si="33"/>
        <v>0</v>
      </c>
      <c r="H126" s="147">
        <f t="shared" si="33"/>
        <v>0</v>
      </c>
      <c r="I126" s="147">
        <f t="shared" si="33"/>
        <v>0</v>
      </c>
      <c r="J126" s="148">
        <f>SUM(D126:I126)</f>
        <v>0</v>
      </c>
      <c r="K126" s="41"/>
      <c r="L126" s="41"/>
      <c r="M126" s="41"/>
      <c r="N126" s="41"/>
      <c r="O126" s="41"/>
    </row>
    <row r="128" spans="1:15" s="41" customFormat="1" ht="20.100000000000001" customHeight="1" x14ac:dyDescent="0.2">
      <c r="A128" s="561" t="s">
        <v>114</v>
      </c>
      <c r="B128" s="562"/>
      <c r="C128" s="562"/>
      <c r="D128" s="562"/>
      <c r="E128" s="562"/>
      <c r="F128" s="562"/>
      <c r="G128" s="562"/>
      <c r="H128" s="252"/>
      <c r="I128" s="256">
        <f>'2740 MVA'!K9</f>
        <v>0.25</v>
      </c>
      <c r="J128" s="257" t="s">
        <v>37</v>
      </c>
    </row>
    <row r="129" spans="1:11" s="41" customFormat="1" ht="24.6" customHeight="1" x14ac:dyDescent="0.2">
      <c r="A129" s="258" t="s">
        <v>92</v>
      </c>
      <c r="B129" s="610" t="s">
        <v>93</v>
      </c>
      <c r="C129" s="610"/>
      <c r="D129" s="22" t="s">
        <v>94</v>
      </c>
      <c r="E129" s="22" t="s">
        <v>95</v>
      </c>
      <c r="F129" s="22" t="s">
        <v>96</v>
      </c>
      <c r="G129" s="22" t="s">
        <v>97</v>
      </c>
      <c r="H129" s="22" t="s">
        <v>98</v>
      </c>
      <c r="I129" s="22" t="s">
        <v>99</v>
      </c>
      <c r="J129" s="259" t="s">
        <v>100</v>
      </c>
    </row>
    <row r="130" spans="1:11" s="41" customFormat="1" ht="14.65" customHeight="1" x14ac:dyDescent="0.2">
      <c r="A130" s="81"/>
      <c r="B130" s="565"/>
      <c r="C130" s="565"/>
      <c r="D130" s="82"/>
      <c r="E130" s="82"/>
      <c r="F130" s="82"/>
      <c r="G130" s="82"/>
      <c r="H130" s="82"/>
      <c r="I130" s="260"/>
      <c r="J130" s="261">
        <f t="shared" ref="J130:J136" si="34">SUM(D130:I130)</f>
        <v>0</v>
      </c>
    </row>
    <row r="131" spans="1:11" s="41" customFormat="1" ht="14.65" customHeight="1" x14ac:dyDescent="0.2">
      <c r="A131" s="83"/>
      <c r="B131" s="552"/>
      <c r="C131" s="552"/>
      <c r="D131" s="80"/>
      <c r="E131" s="80"/>
      <c r="F131" s="80"/>
      <c r="G131" s="80"/>
      <c r="H131" s="80"/>
      <c r="I131" s="262"/>
      <c r="J131" s="261">
        <f t="shared" si="34"/>
        <v>0</v>
      </c>
    </row>
    <row r="132" spans="1:11" s="41" customFormat="1" ht="14.65" customHeight="1" x14ac:dyDescent="0.2">
      <c r="A132" s="83"/>
      <c r="B132" s="552"/>
      <c r="C132" s="552"/>
      <c r="D132" s="80"/>
      <c r="E132" s="80"/>
      <c r="F132" s="80"/>
      <c r="G132" s="80"/>
      <c r="H132" s="80"/>
      <c r="I132" s="262"/>
      <c r="J132" s="261">
        <f t="shared" si="34"/>
        <v>0</v>
      </c>
    </row>
    <row r="133" spans="1:11" s="41" customFormat="1" ht="14.65" customHeight="1" x14ac:dyDescent="0.2">
      <c r="A133" s="83"/>
      <c r="B133" s="552"/>
      <c r="C133" s="552"/>
      <c r="D133" s="80"/>
      <c r="E133" s="80"/>
      <c r="F133" s="80"/>
      <c r="G133" s="80"/>
      <c r="H133" s="80"/>
      <c r="I133" s="262"/>
      <c r="J133" s="261">
        <f t="shared" si="34"/>
        <v>0</v>
      </c>
    </row>
    <row r="134" spans="1:11" s="41" customFormat="1" ht="14.65" customHeight="1" x14ac:dyDescent="0.2">
      <c r="A134" s="83"/>
      <c r="B134" s="553"/>
      <c r="C134" s="553"/>
      <c r="D134" s="80"/>
      <c r="E134" s="80"/>
      <c r="F134" s="80"/>
      <c r="G134" s="80"/>
      <c r="H134" s="80"/>
      <c r="I134" s="262"/>
      <c r="J134" s="261">
        <f t="shared" si="34"/>
        <v>0</v>
      </c>
    </row>
    <row r="135" spans="1:11" s="41" customFormat="1" ht="14.65" customHeight="1" x14ac:dyDescent="0.2">
      <c r="A135" s="83"/>
      <c r="B135" s="552"/>
      <c r="C135" s="552"/>
      <c r="D135" s="80"/>
      <c r="E135" s="80"/>
      <c r="F135" s="80"/>
      <c r="G135" s="80"/>
      <c r="H135" s="80"/>
      <c r="I135" s="262"/>
      <c r="J135" s="261">
        <f t="shared" si="34"/>
        <v>0</v>
      </c>
    </row>
    <row r="136" spans="1:11" s="41" customFormat="1" ht="14.65" customHeight="1" x14ac:dyDescent="0.2">
      <c r="A136" s="263"/>
      <c r="B136" s="554"/>
      <c r="C136" s="554"/>
      <c r="D136" s="264"/>
      <c r="E136" s="264"/>
      <c r="F136" s="264"/>
      <c r="G136" s="264"/>
      <c r="H136" s="264"/>
      <c r="I136" s="265"/>
      <c r="J136" s="261">
        <f t="shared" si="34"/>
        <v>0</v>
      </c>
    </row>
    <row r="137" spans="1:11" s="41" customFormat="1" ht="14.65" customHeight="1" x14ac:dyDescent="0.2">
      <c r="A137" s="611" t="s">
        <v>101</v>
      </c>
      <c r="B137" s="556"/>
      <c r="C137" s="557"/>
      <c r="D137" s="268">
        <f>SUM(D130:D136)</f>
        <v>0</v>
      </c>
      <c r="E137" s="268">
        <f t="shared" ref="E137:H137" si="35">SUM(E130:E136)</f>
        <v>0</v>
      </c>
      <c r="F137" s="268">
        <f t="shared" si="35"/>
        <v>0</v>
      </c>
      <c r="G137" s="268">
        <f t="shared" si="35"/>
        <v>0</v>
      </c>
      <c r="H137" s="268">
        <f t="shared" si="35"/>
        <v>0</v>
      </c>
      <c r="I137" s="268">
        <f>SUM(I130:I136)</f>
        <v>0</v>
      </c>
      <c r="J137" s="269">
        <f>SUM(J130:J136)</f>
        <v>0</v>
      </c>
    </row>
    <row r="138" spans="1:11" s="41" customFormat="1" ht="14.65" customHeight="1" x14ac:dyDescent="0.2">
      <c r="A138" s="612" t="s">
        <v>102</v>
      </c>
      <c r="B138" s="559"/>
      <c r="C138" s="560"/>
      <c r="D138" s="270">
        <f>D137*$I$128</f>
        <v>0</v>
      </c>
      <c r="E138" s="270">
        <f t="shared" ref="E138:I138" si="36">E137*$I$128</f>
        <v>0</v>
      </c>
      <c r="F138" s="270">
        <f t="shared" si="36"/>
        <v>0</v>
      </c>
      <c r="G138" s="270">
        <f t="shared" si="36"/>
        <v>0</v>
      </c>
      <c r="H138" s="270">
        <f t="shared" si="36"/>
        <v>0</v>
      </c>
      <c r="I138" s="270">
        <f t="shared" si="36"/>
        <v>0</v>
      </c>
      <c r="J138" s="269">
        <f>SUM(D138:I138)</f>
        <v>0</v>
      </c>
    </row>
    <row r="139" spans="1:11" s="41" customFormat="1" ht="14.65" customHeight="1" x14ac:dyDescent="0.2">
      <c r="A139" s="612" t="s">
        <v>103</v>
      </c>
      <c r="B139" s="559"/>
      <c r="C139" s="560"/>
      <c r="D139" s="271">
        <f>'2740 MVA'!E25</f>
        <v>0</v>
      </c>
      <c r="E139" s="271">
        <f>'2740 MVA'!F25</f>
        <v>0</v>
      </c>
      <c r="F139" s="271">
        <f>'2740 MVA'!G25</f>
        <v>0</v>
      </c>
      <c r="G139" s="271">
        <f>'2740 MVA'!H25</f>
        <v>0</v>
      </c>
      <c r="H139" s="271">
        <f>'2740 MVA'!I25</f>
        <v>0</v>
      </c>
      <c r="I139" s="271">
        <f>'2740 MVA'!J25</f>
        <v>0</v>
      </c>
      <c r="J139" s="272">
        <f>SUM(D139:I139)</f>
        <v>0</v>
      </c>
    </row>
    <row r="140" spans="1:11" ht="14.25" customHeight="1" x14ac:dyDescent="0.2">
      <c r="A140" s="548" t="s">
        <v>104</v>
      </c>
      <c r="B140" s="549"/>
      <c r="C140" s="549"/>
      <c r="D140" s="159">
        <f>'2740 MVA'!E42</f>
        <v>0</v>
      </c>
      <c r="E140" s="159">
        <f>'2740 MVA'!F42</f>
        <v>0</v>
      </c>
      <c r="F140" s="159">
        <f>'2740 MVA'!G42</f>
        <v>0</v>
      </c>
      <c r="G140" s="159">
        <f>'2740 MVA'!H42</f>
        <v>0</v>
      </c>
      <c r="H140" s="159">
        <f>'2740 MVA'!I42</f>
        <v>0</v>
      </c>
      <c r="I140" s="159">
        <f>'2740 MVA'!J42</f>
        <v>0</v>
      </c>
      <c r="J140" s="160">
        <f>SUM(D140:I140)</f>
        <v>0</v>
      </c>
      <c r="K140" s="41"/>
    </row>
    <row r="141" spans="1:11" ht="14.25" customHeight="1" x14ac:dyDescent="0.2">
      <c r="A141" s="550" t="s">
        <v>105</v>
      </c>
      <c r="B141" s="551"/>
      <c r="C141" s="551"/>
      <c r="D141" s="156">
        <f>D137-D139</f>
        <v>0</v>
      </c>
      <c r="E141" s="156">
        <f t="shared" ref="E141:I141" si="37">E137-E139</f>
        <v>0</v>
      </c>
      <c r="F141" s="156">
        <f t="shared" si="37"/>
        <v>0</v>
      </c>
      <c r="G141" s="156">
        <f t="shared" si="37"/>
        <v>0</v>
      </c>
      <c r="H141" s="156">
        <f t="shared" si="37"/>
        <v>0</v>
      </c>
      <c r="I141" s="156">
        <f t="shared" si="37"/>
        <v>0</v>
      </c>
      <c r="J141" s="154">
        <f>SUM(D141:I141)</f>
        <v>0</v>
      </c>
      <c r="K141" s="41"/>
    </row>
    <row r="142" spans="1:11" ht="14.25" customHeight="1" x14ac:dyDescent="0.2">
      <c r="A142" s="548" t="s">
        <v>106</v>
      </c>
      <c r="B142" s="549"/>
      <c r="C142" s="549"/>
      <c r="D142" s="147">
        <f>D138-D140</f>
        <v>0</v>
      </c>
      <c r="E142" s="147">
        <f t="shared" ref="E142:I142" si="38">E138-E140</f>
        <v>0</v>
      </c>
      <c r="F142" s="147">
        <f t="shared" si="38"/>
        <v>0</v>
      </c>
      <c r="G142" s="147">
        <f t="shared" si="38"/>
        <v>0</v>
      </c>
      <c r="H142" s="147">
        <f t="shared" si="38"/>
        <v>0</v>
      </c>
      <c r="I142" s="147">
        <f t="shared" si="38"/>
        <v>0</v>
      </c>
      <c r="J142" s="148">
        <f>SUM(D142:I142)</f>
        <v>0</v>
      </c>
      <c r="K142" s="41"/>
    </row>
    <row r="143" spans="1:11" s="41" customFormat="1" ht="15" customHeight="1" x14ac:dyDescent="0.2">
      <c r="A143" s="598"/>
      <c r="B143" s="599"/>
      <c r="C143" s="599"/>
      <c r="D143" s="599"/>
      <c r="E143" s="599"/>
      <c r="F143" s="599"/>
      <c r="G143" s="599"/>
      <c r="H143" s="599"/>
      <c r="I143" s="599"/>
      <c r="J143" s="599"/>
    </row>
    <row r="144" spans="1:11" s="41" customFormat="1" ht="20.100000000000001" customHeight="1" x14ac:dyDescent="0.2">
      <c r="A144" s="561" t="s">
        <v>115</v>
      </c>
      <c r="B144" s="562"/>
      <c r="C144" s="562"/>
      <c r="D144" s="562"/>
      <c r="E144" s="562"/>
      <c r="F144" s="562"/>
      <c r="G144" s="562"/>
      <c r="H144" s="252"/>
      <c r="I144" s="256">
        <f>'2740 MVA'!K9</f>
        <v>0.25</v>
      </c>
      <c r="J144" s="257" t="s">
        <v>37</v>
      </c>
    </row>
    <row r="145" spans="1:11" s="41" customFormat="1" ht="24.6" customHeight="1" x14ac:dyDescent="0.2">
      <c r="A145" s="258" t="s">
        <v>92</v>
      </c>
      <c r="B145" s="610" t="s">
        <v>93</v>
      </c>
      <c r="C145" s="610"/>
      <c r="D145" s="22" t="s">
        <v>94</v>
      </c>
      <c r="E145" s="22" t="s">
        <v>95</v>
      </c>
      <c r="F145" s="22" t="s">
        <v>96</v>
      </c>
      <c r="G145" s="22" t="s">
        <v>97</v>
      </c>
      <c r="H145" s="22" t="s">
        <v>98</v>
      </c>
      <c r="I145" s="22" t="s">
        <v>99</v>
      </c>
      <c r="J145" s="259" t="s">
        <v>100</v>
      </c>
    </row>
    <row r="146" spans="1:11" s="41" customFormat="1" x14ac:dyDescent="0.2">
      <c r="A146" s="81" t="s">
        <v>37</v>
      </c>
      <c r="B146" s="565"/>
      <c r="C146" s="565"/>
      <c r="D146" s="82"/>
      <c r="E146" s="82"/>
      <c r="F146" s="82"/>
      <c r="G146" s="82"/>
      <c r="H146" s="82"/>
      <c r="I146" s="260"/>
      <c r="J146" s="261">
        <f t="shared" ref="J146:J152" si="39">SUM(D146:I146)</f>
        <v>0</v>
      </c>
    </row>
    <row r="147" spans="1:11" s="41" customFormat="1" x14ac:dyDescent="0.2">
      <c r="A147" s="83"/>
      <c r="B147" s="552"/>
      <c r="C147" s="552"/>
      <c r="D147" s="80"/>
      <c r="E147" s="80"/>
      <c r="F147" s="80"/>
      <c r="G147" s="80"/>
      <c r="H147" s="80"/>
      <c r="I147" s="262"/>
      <c r="J147" s="261">
        <f t="shared" si="39"/>
        <v>0</v>
      </c>
    </row>
    <row r="148" spans="1:11" s="41" customFormat="1" x14ac:dyDescent="0.2">
      <c r="A148" s="83"/>
      <c r="B148" s="552"/>
      <c r="C148" s="552"/>
      <c r="D148" s="80"/>
      <c r="E148" s="80"/>
      <c r="F148" s="80"/>
      <c r="G148" s="80"/>
      <c r="H148" s="80"/>
      <c r="I148" s="262"/>
      <c r="J148" s="261">
        <f t="shared" si="39"/>
        <v>0</v>
      </c>
    </row>
    <row r="149" spans="1:11" s="41" customFormat="1" x14ac:dyDescent="0.2">
      <c r="A149" s="83"/>
      <c r="B149" s="552"/>
      <c r="C149" s="552"/>
      <c r="D149" s="80"/>
      <c r="E149" s="80"/>
      <c r="F149" s="80"/>
      <c r="G149" s="80"/>
      <c r="H149" s="80"/>
      <c r="I149" s="262"/>
      <c r="J149" s="261">
        <f t="shared" si="39"/>
        <v>0</v>
      </c>
    </row>
    <row r="150" spans="1:11" s="41" customFormat="1" x14ac:dyDescent="0.2">
      <c r="A150" s="83"/>
      <c r="B150" s="553"/>
      <c r="C150" s="553"/>
      <c r="D150" s="80"/>
      <c r="E150" s="80"/>
      <c r="F150" s="80"/>
      <c r="G150" s="80"/>
      <c r="H150" s="80"/>
      <c r="I150" s="262"/>
      <c r="J150" s="261">
        <f t="shared" si="39"/>
        <v>0</v>
      </c>
    </row>
    <row r="151" spans="1:11" s="41" customFormat="1" x14ac:dyDescent="0.2">
      <c r="A151" s="83"/>
      <c r="B151" s="552"/>
      <c r="C151" s="552"/>
      <c r="D151" s="80"/>
      <c r="E151" s="80"/>
      <c r="F151" s="80"/>
      <c r="G151" s="80"/>
      <c r="H151" s="80"/>
      <c r="I151" s="262"/>
      <c r="J151" s="261">
        <f t="shared" si="39"/>
        <v>0</v>
      </c>
    </row>
    <row r="152" spans="1:11" s="41" customFormat="1" x14ac:dyDescent="0.2">
      <c r="A152" s="263"/>
      <c r="B152" s="554"/>
      <c r="C152" s="554"/>
      <c r="D152" s="264"/>
      <c r="E152" s="264"/>
      <c r="F152" s="264"/>
      <c r="G152" s="264"/>
      <c r="H152" s="264"/>
      <c r="I152" s="265"/>
      <c r="J152" s="274">
        <f t="shared" si="39"/>
        <v>0</v>
      </c>
    </row>
    <row r="153" spans="1:11" s="41" customFormat="1" ht="14.65" customHeight="1" x14ac:dyDescent="0.2">
      <c r="A153" s="611" t="s">
        <v>101</v>
      </c>
      <c r="B153" s="556"/>
      <c r="C153" s="557"/>
      <c r="D153" s="268">
        <f>SUM(D146:D152)</f>
        <v>0</v>
      </c>
      <c r="E153" s="268">
        <f t="shared" ref="E153:I153" si="40">SUM(E146:E152)</f>
        <v>0</v>
      </c>
      <c r="F153" s="268">
        <f t="shared" si="40"/>
        <v>0</v>
      </c>
      <c r="G153" s="268">
        <f t="shared" si="40"/>
        <v>0</v>
      </c>
      <c r="H153" s="268">
        <f t="shared" si="40"/>
        <v>0</v>
      </c>
      <c r="I153" s="268">
        <f t="shared" si="40"/>
        <v>0</v>
      </c>
      <c r="J153" s="269">
        <f>SUM(J146:J152)</f>
        <v>0</v>
      </c>
    </row>
    <row r="154" spans="1:11" s="41" customFormat="1" ht="14.65" customHeight="1" x14ac:dyDescent="0.2">
      <c r="A154" s="612" t="s">
        <v>102</v>
      </c>
      <c r="B154" s="559"/>
      <c r="C154" s="560"/>
      <c r="D154" s="270">
        <f>D153*$I$144</f>
        <v>0</v>
      </c>
      <c r="E154" s="270">
        <f t="shared" ref="E154:I154" si="41">E153*$I$144</f>
        <v>0</v>
      </c>
      <c r="F154" s="270">
        <f t="shared" si="41"/>
        <v>0</v>
      </c>
      <c r="G154" s="270">
        <f t="shared" si="41"/>
        <v>0</v>
      </c>
      <c r="H154" s="270">
        <f t="shared" si="41"/>
        <v>0</v>
      </c>
      <c r="I154" s="270">
        <f t="shared" si="41"/>
        <v>0</v>
      </c>
      <c r="J154" s="269">
        <f>SUM(D154:I154)</f>
        <v>0</v>
      </c>
    </row>
    <row r="155" spans="1:11" s="41" customFormat="1" ht="14.65" customHeight="1" x14ac:dyDescent="0.2">
      <c r="A155" s="612" t="s">
        <v>103</v>
      </c>
      <c r="B155" s="559"/>
      <c r="C155" s="560"/>
      <c r="D155" s="271">
        <f>'2740 MVA'!E26</f>
        <v>0</v>
      </c>
      <c r="E155" s="271">
        <f>'2740 MVA'!F26</f>
        <v>0</v>
      </c>
      <c r="F155" s="271">
        <f>'2740 MVA'!G26</f>
        <v>0</v>
      </c>
      <c r="G155" s="271">
        <f>'2740 MVA'!H26</f>
        <v>0</v>
      </c>
      <c r="H155" s="271">
        <f>'2740 MVA'!I26</f>
        <v>0</v>
      </c>
      <c r="I155" s="271">
        <f>'2740 MVA'!J26</f>
        <v>0</v>
      </c>
      <c r="J155" s="272">
        <f>SUM(D155:I155)</f>
        <v>0</v>
      </c>
    </row>
    <row r="156" spans="1:11" ht="14.25" customHeight="1" x14ac:dyDescent="0.2">
      <c r="A156" s="548" t="s">
        <v>104</v>
      </c>
      <c r="B156" s="549"/>
      <c r="C156" s="549"/>
      <c r="D156" s="159">
        <f>'2740 MVA'!E43</f>
        <v>0</v>
      </c>
      <c r="E156" s="159">
        <f>'2740 MVA'!F43</f>
        <v>0</v>
      </c>
      <c r="F156" s="159">
        <f>'2740 MVA'!G43</f>
        <v>0</v>
      </c>
      <c r="G156" s="159">
        <f>'2740 MVA'!H43</f>
        <v>0</v>
      </c>
      <c r="H156" s="159">
        <f>'2740 MVA'!I43</f>
        <v>0</v>
      </c>
      <c r="I156" s="159">
        <f>'2740 MVA'!J43</f>
        <v>0</v>
      </c>
      <c r="J156" s="160">
        <f>SUM(D156:I156)</f>
        <v>0</v>
      </c>
      <c r="K156" s="41"/>
    </row>
    <row r="157" spans="1:11" ht="14.25" customHeight="1" x14ac:dyDescent="0.2">
      <c r="A157" s="550" t="s">
        <v>105</v>
      </c>
      <c r="B157" s="551"/>
      <c r="C157" s="551"/>
      <c r="D157" s="156">
        <f>D153-D155</f>
        <v>0</v>
      </c>
      <c r="E157" s="156">
        <f t="shared" ref="E157:I157" si="42">E153-E155</f>
        <v>0</v>
      </c>
      <c r="F157" s="156">
        <f t="shared" si="42"/>
        <v>0</v>
      </c>
      <c r="G157" s="156">
        <f t="shared" si="42"/>
        <v>0</v>
      </c>
      <c r="H157" s="156">
        <f t="shared" si="42"/>
        <v>0</v>
      </c>
      <c r="I157" s="156">
        <f t="shared" si="42"/>
        <v>0</v>
      </c>
      <c r="J157" s="154">
        <f>SUM(D157:I157)</f>
        <v>0</v>
      </c>
      <c r="K157" s="41"/>
    </row>
    <row r="158" spans="1:11" ht="14.25" customHeight="1" x14ac:dyDescent="0.2">
      <c r="A158" s="548" t="s">
        <v>106</v>
      </c>
      <c r="B158" s="549"/>
      <c r="C158" s="549"/>
      <c r="D158" s="147">
        <f>D154-D156</f>
        <v>0</v>
      </c>
      <c r="E158" s="147">
        <f t="shared" ref="E158:I158" si="43">E154-E156</f>
        <v>0</v>
      </c>
      <c r="F158" s="147">
        <f t="shared" si="43"/>
        <v>0</v>
      </c>
      <c r="G158" s="147">
        <f t="shared" si="43"/>
        <v>0</v>
      </c>
      <c r="H158" s="147">
        <f t="shared" si="43"/>
        <v>0</v>
      </c>
      <c r="I158" s="147">
        <f t="shared" si="43"/>
        <v>0</v>
      </c>
      <c r="J158" s="148">
        <f>SUM(D158:I158)</f>
        <v>0</v>
      </c>
      <c r="K158" s="41"/>
    </row>
    <row r="159" spans="1:11" s="41" customFormat="1" ht="15.4" customHeight="1" x14ac:dyDescent="0.2">
      <c r="A159" s="613"/>
      <c r="B159" s="614"/>
      <c r="C159" s="614"/>
      <c r="D159" s="614"/>
      <c r="E159" s="614"/>
      <c r="F159" s="614"/>
      <c r="G159" s="614"/>
      <c r="H159" s="614"/>
      <c r="I159" s="614"/>
      <c r="J159" s="614"/>
    </row>
    <row r="160" spans="1:11" s="41" customFormat="1" ht="20.100000000000001" customHeight="1" x14ac:dyDescent="0.2">
      <c r="A160" s="561" t="s">
        <v>116</v>
      </c>
      <c r="B160" s="562"/>
      <c r="C160" s="562"/>
      <c r="D160" s="562"/>
      <c r="E160" s="562"/>
      <c r="F160" s="562"/>
      <c r="G160" s="562"/>
      <c r="H160" s="252"/>
      <c r="I160" s="256">
        <f>'2740 MVA'!K10</f>
        <v>0.15</v>
      </c>
      <c r="J160" s="257" t="s">
        <v>37</v>
      </c>
    </row>
    <row r="161" spans="1:11" s="41" customFormat="1" ht="24.6" customHeight="1" x14ac:dyDescent="0.2">
      <c r="A161" s="258" t="s">
        <v>92</v>
      </c>
      <c r="B161" s="610" t="s">
        <v>93</v>
      </c>
      <c r="C161" s="610"/>
      <c r="D161" s="22" t="s">
        <v>94</v>
      </c>
      <c r="E161" s="22" t="s">
        <v>95</v>
      </c>
      <c r="F161" s="22" t="s">
        <v>96</v>
      </c>
      <c r="G161" s="22" t="s">
        <v>97</v>
      </c>
      <c r="H161" s="22" t="s">
        <v>98</v>
      </c>
      <c r="I161" s="22" t="s">
        <v>99</v>
      </c>
      <c r="J161" s="259" t="s">
        <v>100</v>
      </c>
    </row>
    <row r="162" spans="1:11" s="41" customFormat="1" ht="14.65" customHeight="1" x14ac:dyDescent="0.2">
      <c r="A162" s="81" t="s">
        <v>37</v>
      </c>
      <c r="B162" s="565"/>
      <c r="C162" s="565"/>
      <c r="D162" s="82"/>
      <c r="E162" s="82"/>
      <c r="F162" s="82"/>
      <c r="G162" s="82"/>
      <c r="H162" s="82"/>
      <c r="I162" s="260"/>
      <c r="J162" s="275">
        <f t="shared" ref="J162:J167" si="44">SUM(D162:I162)</f>
        <v>0</v>
      </c>
    </row>
    <row r="163" spans="1:11" s="41" customFormat="1" ht="14.65" customHeight="1" x14ac:dyDescent="0.2">
      <c r="A163" s="83"/>
      <c r="B163" s="552"/>
      <c r="C163" s="552"/>
      <c r="D163" s="80"/>
      <c r="E163" s="80"/>
      <c r="F163" s="80"/>
      <c r="G163" s="80"/>
      <c r="H163" s="80"/>
      <c r="I163" s="262"/>
      <c r="J163" s="261">
        <f t="shared" si="44"/>
        <v>0</v>
      </c>
    </row>
    <row r="164" spans="1:11" s="41" customFormat="1" ht="14.65" customHeight="1" x14ac:dyDescent="0.2">
      <c r="A164" s="83"/>
      <c r="B164" s="552"/>
      <c r="C164" s="552"/>
      <c r="D164" s="80"/>
      <c r="E164" s="80"/>
      <c r="F164" s="80"/>
      <c r="G164" s="80"/>
      <c r="H164" s="80"/>
      <c r="I164" s="262"/>
      <c r="J164" s="261">
        <f t="shared" si="44"/>
        <v>0</v>
      </c>
    </row>
    <row r="165" spans="1:11" s="41" customFormat="1" ht="14.65" customHeight="1" x14ac:dyDescent="0.2">
      <c r="A165" s="83"/>
      <c r="B165" s="552"/>
      <c r="C165" s="552"/>
      <c r="D165" s="80"/>
      <c r="E165" s="80"/>
      <c r="F165" s="80"/>
      <c r="G165" s="80"/>
      <c r="H165" s="80"/>
      <c r="I165" s="262"/>
      <c r="J165" s="261">
        <f t="shared" si="44"/>
        <v>0</v>
      </c>
    </row>
    <row r="166" spans="1:11" s="41" customFormat="1" ht="14.65" customHeight="1" x14ac:dyDescent="0.2">
      <c r="A166" s="83"/>
      <c r="B166" s="553"/>
      <c r="C166" s="553"/>
      <c r="D166" s="80"/>
      <c r="E166" s="80"/>
      <c r="F166" s="80"/>
      <c r="G166" s="80"/>
      <c r="H166" s="80"/>
      <c r="I166" s="262"/>
      <c r="J166" s="261">
        <f t="shared" si="44"/>
        <v>0</v>
      </c>
    </row>
    <row r="167" spans="1:11" s="41" customFormat="1" ht="14.65" customHeight="1" x14ac:dyDescent="0.2">
      <c r="A167" s="263"/>
      <c r="B167" s="554"/>
      <c r="C167" s="554"/>
      <c r="D167" s="264"/>
      <c r="E167" s="264"/>
      <c r="F167" s="264"/>
      <c r="G167" s="264"/>
      <c r="H167" s="264"/>
      <c r="I167" s="265"/>
      <c r="J167" s="274">
        <f t="shared" si="44"/>
        <v>0</v>
      </c>
    </row>
    <row r="168" spans="1:11" s="41" customFormat="1" ht="14.65" customHeight="1" x14ac:dyDescent="0.2">
      <c r="A168" s="611" t="s">
        <v>101</v>
      </c>
      <c r="B168" s="556"/>
      <c r="C168" s="557"/>
      <c r="D168" s="268">
        <f>SUM(D162:D167)</f>
        <v>0</v>
      </c>
      <c r="E168" s="268">
        <f t="shared" ref="E168:I168" si="45">SUM(E162:E167)</f>
        <v>0</v>
      </c>
      <c r="F168" s="268">
        <f t="shared" si="45"/>
        <v>0</v>
      </c>
      <c r="G168" s="268">
        <f t="shared" si="45"/>
        <v>0</v>
      </c>
      <c r="H168" s="268">
        <f t="shared" si="45"/>
        <v>0</v>
      </c>
      <c r="I168" s="268">
        <f t="shared" si="45"/>
        <v>0</v>
      </c>
      <c r="J168" s="269">
        <f>SUM(J162:J167)</f>
        <v>0</v>
      </c>
    </row>
    <row r="169" spans="1:11" s="41" customFormat="1" ht="14.65" customHeight="1" x14ac:dyDescent="0.2">
      <c r="A169" s="612" t="s">
        <v>102</v>
      </c>
      <c r="B169" s="559"/>
      <c r="C169" s="560"/>
      <c r="D169" s="270">
        <f>D168*$I$160</f>
        <v>0</v>
      </c>
      <c r="E169" s="270">
        <f t="shared" ref="E169:I169" si="46">E168*$I$160</f>
        <v>0</v>
      </c>
      <c r="F169" s="270">
        <f t="shared" si="46"/>
        <v>0</v>
      </c>
      <c r="G169" s="270">
        <f t="shared" si="46"/>
        <v>0</v>
      </c>
      <c r="H169" s="270">
        <f t="shared" si="46"/>
        <v>0</v>
      </c>
      <c r="I169" s="270">
        <f t="shared" si="46"/>
        <v>0</v>
      </c>
      <c r="J169" s="269">
        <f>SUM(D169:I169)</f>
        <v>0</v>
      </c>
    </row>
    <row r="170" spans="1:11" s="41" customFormat="1" ht="14.65" customHeight="1" x14ac:dyDescent="0.2">
      <c r="A170" s="612" t="s">
        <v>103</v>
      </c>
      <c r="B170" s="559"/>
      <c r="C170" s="560"/>
      <c r="D170" s="271">
        <f>'2740 MVA'!E27</f>
        <v>0</v>
      </c>
      <c r="E170" s="271">
        <f>'2740 MVA'!F27</f>
        <v>0</v>
      </c>
      <c r="F170" s="271">
        <f>'2740 MVA'!G27</f>
        <v>0</v>
      </c>
      <c r="G170" s="271">
        <f>'2740 MVA'!H27</f>
        <v>0</v>
      </c>
      <c r="H170" s="271">
        <f>'2740 MVA'!I27</f>
        <v>0</v>
      </c>
      <c r="I170" s="271">
        <f>'2740 MVA'!J27</f>
        <v>0</v>
      </c>
      <c r="J170" s="272">
        <f>SUM(D170:I170)</f>
        <v>0</v>
      </c>
    </row>
    <row r="171" spans="1:11" ht="14.25" customHeight="1" x14ac:dyDescent="0.2">
      <c r="A171" s="548" t="s">
        <v>104</v>
      </c>
      <c r="B171" s="549"/>
      <c r="C171" s="549"/>
      <c r="D171" s="159">
        <f>'2740 MVA'!E44</f>
        <v>0</v>
      </c>
      <c r="E171" s="159">
        <f>'2740 MVA'!F44</f>
        <v>0</v>
      </c>
      <c r="F171" s="159">
        <f>'2740 MVA'!G44</f>
        <v>0</v>
      </c>
      <c r="G171" s="159">
        <f>'2740 MVA'!H44</f>
        <v>0</v>
      </c>
      <c r="H171" s="159">
        <f>'2740 MVA'!I44</f>
        <v>0</v>
      </c>
      <c r="I171" s="159">
        <f>'2740 MVA'!J44</f>
        <v>0</v>
      </c>
      <c r="J171" s="160">
        <f>SUM(D171:I171)</f>
        <v>0</v>
      </c>
      <c r="K171" s="41"/>
    </row>
    <row r="172" spans="1:11" ht="14.25" customHeight="1" x14ac:dyDescent="0.2">
      <c r="A172" s="550" t="s">
        <v>105</v>
      </c>
      <c r="B172" s="551"/>
      <c r="C172" s="551"/>
      <c r="D172" s="156">
        <f>D168-D170</f>
        <v>0</v>
      </c>
      <c r="E172" s="156">
        <f t="shared" ref="E172:I172" si="47">E168-E170</f>
        <v>0</v>
      </c>
      <c r="F172" s="156">
        <f t="shared" si="47"/>
        <v>0</v>
      </c>
      <c r="G172" s="156">
        <f t="shared" si="47"/>
        <v>0</v>
      </c>
      <c r="H172" s="156">
        <f t="shared" si="47"/>
        <v>0</v>
      </c>
      <c r="I172" s="156">
        <f t="shared" si="47"/>
        <v>0</v>
      </c>
      <c r="J172" s="154">
        <f>SUM(D172:I172)</f>
        <v>0</v>
      </c>
      <c r="K172" s="41"/>
    </row>
    <row r="173" spans="1:11" ht="14.25" customHeight="1" x14ac:dyDescent="0.2">
      <c r="A173" s="548" t="s">
        <v>106</v>
      </c>
      <c r="B173" s="549"/>
      <c r="C173" s="549"/>
      <c r="D173" s="147">
        <f>D169-D171</f>
        <v>0</v>
      </c>
      <c r="E173" s="147">
        <f t="shared" ref="E173:I173" si="48">E169-E171</f>
        <v>0</v>
      </c>
      <c r="F173" s="147">
        <f t="shared" si="48"/>
        <v>0</v>
      </c>
      <c r="G173" s="147">
        <f t="shared" si="48"/>
        <v>0</v>
      </c>
      <c r="H173" s="147">
        <f t="shared" si="48"/>
        <v>0</v>
      </c>
      <c r="I173" s="147">
        <f t="shared" si="48"/>
        <v>0</v>
      </c>
      <c r="J173" s="148">
        <f>SUM(D173:I173)</f>
        <v>0</v>
      </c>
      <c r="K173" s="41"/>
    </row>
    <row r="174" spans="1:11" s="41" customFormat="1" ht="14.65" customHeight="1" x14ac:dyDescent="0.2">
      <c r="A174" s="276"/>
      <c r="B174" s="277"/>
      <c r="C174" s="277"/>
      <c r="D174" s="278"/>
      <c r="E174" s="278"/>
      <c r="F174" s="278"/>
      <c r="G174" s="278"/>
      <c r="H174" s="278"/>
      <c r="I174" s="278"/>
      <c r="J174" s="278"/>
    </row>
    <row r="175" spans="1:11" s="41" customFormat="1" ht="20.100000000000001" customHeight="1" x14ac:dyDescent="0.2">
      <c r="A175" s="561" t="s">
        <v>117</v>
      </c>
      <c r="B175" s="562"/>
      <c r="C175" s="562"/>
      <c r="D175" s="562"/>
      <c r="E175" s="562"/>
      <c r="F175" s="562"/>
      <c r="G175" s="562"/>
      <c r="H175" s="252"/>
      <c r="I175" s="256">
        <f>'2740 MVA'!K10</f>
        <v>0.15</v>
      </c>
      <c r="J175" s="257"/>
    </row>
    <row r="176" spans="1:11" s="41" customFormat="1" ht="24.6" customHeight="1" x14ac:dyDescent="0.2">
      <c r="A176" s="77" t="s">
        <v>92</v>
      </c>
      <c r="B176" s="563" t="s">
        <v>93</v>
      </c>
      <c r="C176" s="564"/>
      <c r="D176" s="22" t="s">
        <v>94</v>
      </c>
      <c r="E176" s="35" t="s">
        <v>95</v>
      </c>
      <c r="F176" s="22" t="s">
        <v>96</v>
      </c>
      <c r="G176" s="22" t="s">
        <v>97</v>
      </c>
      <c r="H176" s="22" t="s">
        <v>98</v>
      </c>
      <c r="I176" s="22" t="s">
        <v>99</v>
      </c>
      <c r="J176" s="259" t="s">
        <v>100</v>
      </c>
    </row>
    <row r="177" spans="1:11" s="41" customFormat="1" ht="14.65" customHeight="1" x14ac:dyDescent="0.2">
      <c r="A177" s="81"/>
      <c r="B177" s="615"/>
      <c r="C177" s="615"/>
      <c r="D177" s="82"/>
      <c r="E177" s="82"/>
      <c r="F177" s="82"/>
      <c r="G177" s="82"/>
      <c r="H177" s="82"/>
      <c r="I177" s="260"/>
      <c r="J177" s="275">
        <f t="shared" ref="J177:J182" si="49">SUM(D177:I177)</f>
        <v>0</v>
      </c>
    </row>
    <row r="178" spans="1:11" s="41" customFormat="1" ht="14.65" customHeight="1" x14ac:dyDescent="0.2">
      <c r="A178" s="83"/>
      <c r="B178" s="552"/>
      <c r="C178" s="552"/>
      <c r="D178" s="80"/>
      <c r="E178" s="80"/>
      <c r="F178" s="80"/>
      <c r="G178" s="80"/>
      <c r="H178" s="80"/>
      <c r="I178" s="262"/>
      <c r="J178" s="275">
        <f t="shared" si="49"/>
        <v>0</v>
      </c>
    </row>
    <row r="179" spans="1:11" s="41" customFormat="1" ht="14.65" customHeight="1" x14ac:dyDescent="0.2">
      <c r="A179" s="83"/>
      <c r="B179" s="552"/>
      <c r="C179" s="552"/>
      <c r="D179" s="80"/>
      <c r="E179" s="80"/>
      <c r="F179" s="80"/>
      <c r="G179" s="80"/>
      <c r="H179" s="80"/>
      <c r="I179" s="262"/>
      <c r="J179" s="261">
        <f t="shared" si="49"/>
        <v>0</v>
      </c>
    </row>
    <row r="180" spans="1:11" s="41" customFormat="1" ht="14.65" customHeight="1" x14ac:dyDescent="0.2">
      <c r="A180" s="83"/>
      <c r="B180" s="553"/>
      <c r="C180" s="553"/>
      <c r="D180" s="80"/>
      <c r="E180" s="80"/>
      <c r="F180" s="80"/>
      <c r="G180" s="80"/>
      <c r="H180" s="80"/>
      <c r="I180" s="262"/>
      <c r="J180" s="261">
        <f t="shared" si="49"/>
        <v>0</v>
      </c>
    </row>
    <row r="181" spans="1:11" s="41" customFormat="1" ht="14.65" customHeight="1" x14ac:dyDescent="0.2">
      <c r="A181" s="83"/>
      <c r="B181" s="552"/>
      <c r="C181" s="552"/>
      <c r="D181" s="80"/>
      <c r="E181" s="80"/>
      <c r="F181" s="80"/>
      <c r="G181" s="80"/>
      <c r="H181" s="80"/>
      <c r="I181" s="262"/>
      <c r="J181" s="261">
        <f t="shared" si="49"/>
        <v>0</v>
      </c>
    </row>
    <row r="182" spans="1:11" s="41" customFormat="1" ht="14.65" customHeight="1" x14ac:dyDescent="0.2">
      <c r="A182" s="263"/>
      <c r="B182" s="554"/>
      <c r="C182" s="554"/>
      <c r="D182" s="264"/>
      <c r="E182" s="264"/>
      <c r="F182" s="264"/>
      <c r="G182" s="264"/>
      <c r="H182" s="264"/>
      <c r="I182" s="265"/>
      <c r="J182" s="274">
        <f t="shared" si="49"/>
        <v>0</v>
      </c>
    </row>
    <row r="183" spans="1:11" s="41" customFormat="1" ht="14.65" customHeight="1" x14ac:dyDescent="0.2">
      <c r="A183" s="611" t="s">
        <v>101</v>
      </c>
      <c r="B183" s="556"/>
      <c r="C183" s="557"/>
      <c r="D183" s="268">
        <f>SUM(D177:D182)</f>
        <v>0</v>
      </c>
      <c r="E183" s="268">
        <f t="shared" ref="E183:I183" si="50">SUM(E177:E182)</f>
        <v>0</v>
      </c>
      <c r="F183" s="268">
        <f t="shared" si="50"/>
        <v>0</v>
      </c>
      <c r="G183" s="268">
        <f t="shared" si="50"/>
        <v>0</v>
      </c>
      <c r="H183" s="268">
        <f t="shared" si="50"/>
        <v>0</v>
      </c>
      <c r="I183" s="268">
        <f t="shared" si="50"/>
        <v>0</v>
      </c>
      <c r="J183" s="269">
        <f>SUM(J177:J182)</f>
        <v>0</v>
      </c>
    </row>
    <row r="184" spans="1:11" s="41" customFormat="1" ht="14.65" customHeight="1" x14ac:dyDescent="0.2">
      <c r="A184" s="612" t="s">
        <v>102</v>
      </c>
      <c r="B184" s="559"/>
      <c r="C184" s="560"/>
      <c r="D184" s="270">
        <f>D183*$I$175</f>
        <v>0</v>
      </c>
      <c r="E184" s="270">
        <f t="shared" ref="E184:I184" si="51">E183*$I$175</f>
        <v>0</v>
      </c>
      <c r="F184" s="270">
        <f t="shared" si="51"/>
        <v>0</v>
      </c>
      <c r="G184" s="270">
        <f t="shared" si="51"/>
        <v>0</v>
      </c>
      <c r="H184" s="270">
        <f t="shared" si="51"/>
        <v>0</v>
      </c>
      <c r="I184" s="270">
        <f t="shared" si="51"/>
        <v>0</v>
      </c>
      <c r="J184" s="269">
        <f>SUM(D184:I184)</f>
        <v>0</v>
      </c>
    </row>
    <row r="185" spans="1:11" s="41" customFormat="1" ht="14.65" customHeight="1" x14ac:dyDescent="0.2">
      <c r="A185" s="612" t="s">
        <v>103</v>
      </c>
      <c r="B185" s="559"/>
      <c r="C185" s="560"/>
      <c r="D185" s="271">
        <f>'2740 MVA'!E28</f>
        <v>0</v>
      </c>
      <c r="E185" s="271">
        <f>'2740 MVA'!F28</f>
        <v>0</v>
      </c>
      <c r="F185" s="271">
        <f>'2740 MVA'!G28</f>
        <v>0</v>
      </c>
      <c r="G185" s="271">
        <f>'2740 MVA'!H28</f>
        <v>0</v>
      </c>
      <c r="H185" s="271">
        <f>'2740 MVA'!I28</f>
        <v>0</v>
      </c>
      <c r="I185" s="271">
        <f>'2740 MVA'!J28</f>
        <v>0</v>
      </c>
      <c r="J185" s="272">
        <f>SUM(D185:I185)</f>
        <v>0</v>
      </c>
    </row>
    <row r="186" spans="1:11" ht="14.25" customHeight="1" x14ac:dyDescent="0.2">
      <c r="A186" s="548" t="s">
        <v>104</v>
      </c>
      <c r="B186" s="549"/>
      <c r="C186" s="549"/>
      <c r="D186" s="159">
        <f>'2740 MVA'!E45</f>
        <v>0</v>
      </c>
      <c r="E186" s="159">
        <f>'2740 MVA'!F45</f>
        <v>0</v>
      </c>
      <c r="F186" s="159">
        <f>'2740 MVA'!G45</f>
        <v>0</v>
      </c>
      <c r="G186" s="159">
        <f>'2740 MVA'!H45</f>
        <v>0</v>
      </c>
      <c r="H186" s="159">
        <f>'2740 MVA'!I45</f>
        <v>0</v>
      </c>
      <c r="I186" s="159">
        <f>'2740 MVA'!J45</f>
        <v>0</v>
      </c>
      <c r="J186" s="160">
        <f>SUM(D186:I186)</f>
        <v>0</v>
      </c>
      <c r="K186" s="41"/>
    </row>
    <row r="187" spans="1:11" ht="14.25" customHeight="1" x14ac:dyDescent="0.2">
      <c r="A187" s="550" t="s">
        <v>105</v>
      </c>
      <c r="B187" s="551"/>
      <c r="C187" s="551"/>
      <c r="D187" s="156">
        <f>D183-D185</f>
        <v>0</v>
      </c>
      <c r="E187" s="156">
        <f t="shared" ref="E187:I187" si="52">E183-E185</f>
        <v>0</v>
      </c>
      <c r="F187" s="156">
        <f t="shared" si="52"/>
        <v>0</v>
      </c>
      <c r="G187" s="156">
        <f t="shared" si="52"/>
        <v>0</v>
      </c>
      <c r="H187" s="156">
        <f t="shared" si="52"/>
        <v>0</v>
      </c>
      <c r="I187" s="156">
        <f t="shared" si="52"/>
        <v>0</v>
      </c>
      <c r="J187" s="154">
        <f>SUM(D187:I187)</f>
        <v>0</v>
      </c>
      <c r="K187" s="41"/>
    </row>
    <row r="188" spans="1:11" ht="14.25" customHeight="1" x14ac:dyDescent="0.2">
      <c r="A188" s="548" t="s">
        <v>106</v>
      </c>
      <c r="B188" s="549"/>
      <c r="C188" s="549"/>
      <c r="D188" s="147">
        <f>D184-D186</f>
        <v>0</v>
      </c>
      <c r="E188" s="147">
        <f t="shared" ref="E188:I188" si="53">E184-E186</f>
        <v>0</v>
      </c>
      <c r="F188" s="147">
        <f t="shared" si="53"/>
        <v>0</v>
      </c>
      <c r="G188" s="147">
        <f t="shared" si="53"/>
        <v>0</v>
      </c>
      <c r="H188" s="147">
        <f t="shared" si="53"/>
        <v>0</v>
      </c>
      <c r="I188" s="147">
        <f t="shared" si="53"/>
        <v>0</v>
      </c>
      <c r="J188" s="148">
        <f>SUM(D188:I188)</f>
        <v>0</v>
      </c>
      <c r="K188" s="41"/>
    </row>
    <row r="189" spans="1:11" s="41" customFormat="1" x14ac:dyDescent="0.2">
      <c r="A189" s="279"/>
      <c r="B189" s="280"/>
      <c r="C189" s="280"/>
      <c r="D189" s="280"/>
      <c r="E189" s="280"/>
      <c r="F189" s="280"/>
      <c r="G189" s="280"/>
      <c r="H189" s="280"/>
      <c r="I189" s="280"/>
      <c r="J189" s="280"/>
    </row>
    <row r="190" spans="1:11" s="41" customFormat="1" ht="20.100000000000001" customHeight="1" x14ac:dyDescent="0.2">
      <c r="A190" s="561" t="s">
        <v>118</v>
      </c>
      <c r="B190" s="562"/>
      <c r="C190" s="562"/>
      <c r="D190" s="562"/>
      <c r="E190" s="562"/>
      <c r="F190" s="562"/>
      <c r="G190" s="562"/>
      <c r="H190" s="252"/>
      <c r="I190" s="256">
        <v>0</v>
      </c>
      <c r="J190" s="257" t="s">
        <v>37</v>
      </c>
    </row>
    <row r="191" spans="1:11" s="41" customFormat="1" ht="24" x14ac:dyDescent="0.2">
      <c r="A191" s="77" t="s">
        <v>92</v>
      </c>
      <c r="B191" s="563" t="s">
        <v>93</v>
      </c>
      <c r="C191" s="564"/>
      <c r="D191" s="22" t="s">
        <v>94</v>
      </c>
      <c r="E191" s="22" t="s">
        <v>95</v>
      </c>
      <c r="F191" s="22" t="s">
        <v>96</v>
      </c>
      <c r="G191" s="22" t="s">
        <v>97</v>
      </c>
      <c r="H191" s="22" t="s">
        <v>98</v>
      </c>
      <c r="I191" s="22" t="s">
        <v>99</v>
      </c>
      <c r="J191" s="259" t="s">
        <v>100</v>
      </c>
    </row>
    <row r="192" spans="1:11" s="41" customFormat="1" x14ac:dyDescent="0.2">
      <c r="A192" s="81" t="s">
        <v>37</v>
      </c>
      <c r="B192" s="565"/>
      <c r="C192" s="565"/>
      <c r="D192" s="82"/>
      <c r="E192" s="82"/>
      <c r="F192" s="82"/>
      <c r="G192" s="82"/>
      <c r="H192" s="82"/>
      <c r="I192" s="260"/>
      <c r="J192" s="261">
        <f t="shared" ref="J192:J198" si="54">SUM(D192:I192)</f>
        <v>0</v>
      </c>
    </row>
    <row r="193" spans="1:10" s="41" customFormat="1" x14ac:dyDescent="0.2">
      <c r="A193" s="83"/>
      <c r="B193" s="552"/>
      <c r="C193" s="552"/>
      <c r="D193" s="80"/>
      <c r="E193" s="80"/>
      <c r="F193" s="80"/>
      <c r="G193" s="80"/>
      <c r="H193" s="80"/>
      <c r="I193" s="262"/>
      <c r="J193" s="261">
        <f t="shared" si="54"/>
        <v>0</v>
      </c>
    </row>
    <row r="194" spans="1:10" s="41" customFormat="1" x14ac:dyDescent="0.2">
      <c r="A194" s="83"/>
      <c r="B194" s="552"/>
      <c r="C194" s="552"/>
      <c r="D194" s="80"/>
      <c r="E194" s="80"/>
      <c r="F194" s="80"/>
      <c r="G194" s="80"/>
      <c r="H194" s="80"/>
      <c r="I194" s="262"/>
      <c r="J194" s="261">
        <f t="shared" si="54"/>
        <v>0</v>
      </c>
    </row>
    <row r="195" spans="1:10" s="41" customFormat="1" x14ac:dyDescent="0.2">
      <c r="A195" s="83"/>
      <c r="B195" s="552"/>
      <c r="C195" s="552"/>
      <c r="D195" s="80"/>
      <c r="E195" s="80"/>
      <c r="F195" s="80"/>
      <c r="G195" s="80"/>
      <c r="H195" s="80"/>
      <c r="I195" s="262"/>
      <c r="J195" s="261">
        <f t="shared" si="54"/>
        <v>0</v>
      </c>
    </row>
    <row r="196" spans="1:10" s="41" customFormat="1" x14ac:dyDescent="0.2">
      <c r="A196" s="83"/>
      <c r="B196" s="553"/>
      <c r="C196" s="553"/>
      <c r="D196" s="80"/>
      <c r="E196" s="80"/>
      <c r="F196" s="80"/>
      <c r="G196" s="80"/>
      <c r="H196" s="80"/>
      <c r="I196" s="262"/>
      <c r="J196" s="261">
        <f t="shared" si="54"/>
        <v>0</v>
      </c>
    </row>
    <row r="197" spans="1:10" s="41" customFormat="1" x14ac:dyDescent="0.2">
      <c r="A197" s="83"/>
      <c r="B197" s="552"/>
      <c r="C197" s="552"/>
      <c r="D197" s="80"/>
      <c r="E197" s="80"/>
      <c r="F197" s="80"/>
      <c r="G197" s="80"/>
      <c r="H197" s="80"/>
      <c r="I197" s="262"/>
      <c r="J197" s="261">
        <f t="shared" si="54"/>
        <v>0</v>
      </c>
    </row>
    <row r="198" spans="1:10" s="41" customFormat="1" x14ac:dyDescent="0.2">
      <c r="A198" s="263"/>
      <c r="B198" s="554"/>
      <c r="C198" s="554"/>
      <c r="D198" s="281"/>
      <c r="E198" s="281"/>
      <c r="F198" s="281"/>
      <c r="G198" s="281"/>
      <c r="H198" s="281"/>
      <c r="I198" s="282"/>
      <c r="J198" s="261">
        <f t="shared" si="54"/>
        <v>0</v>
      </c>
    </row>
    <row r="199" spans="1:10" s="41" customFormat="1" x14ac:dyDescent="0.2">
      <c r="A199" s="611" t="s">
        <v>101</v>
      </c>
      <c r="B199" s="556"/>
      <c r="C199" s="557"/>
      <c r="D199" s="268">
        <f>SUM(D192:D198)</f>
        <v>0</v>
      </c>
      <c r="E199" s="268">
        <f t="shared" ref="E199:I199" si="55">SUM(E192:E198)</f>
        <v>0</v>
      </c>
      <c r="F199" s="268">
        <f t="shared" si="55"/>
        <v>0</v>
      </c>
      <c r="G199" s="268">
        <f t="shared" si="55"/>
        <v>0</v>
      </c>
      <c r="H199" s="268">
        <f t="shared" si="55"/>
        <v>0</v>
      </c>
      <c r="I199" s="268">
        <f t="shared" si="55"/>
        <v>0</v>
      </c>
      <c r="J199" s="283">
        <f>SUM(J192:J198)</f>
        <v>0</v>
      </c>
    </row>
    <row r="200" spans="1:10" s="41" customFormat="1" x14ac:dyDescent="0.2">
      <c r="A200" s="612" t="s">
        <v>103</v>
      </c>
      <c r="B200" s="559"/>
      <c r="C200" s="560"/>
      <c r="D200" s="271">
        <f>'2740 MVA'!E29</f>
        <v>0</v>
      </c>
      <c r="E200" s="271">
        <f>'2740 MVA'!F29</f>
        <v>0</v>
      </c>
      <c r="F200" s="271">
        <f>'2740 MVA'!G29</f>
        <v>0</v>
      </c>
      <c r="G200" s="271">
        <f>'2740 MVA'!H29</f>
        <v>0</v>
      </c>
      <c r="H200" s="271">
        <f>'2740 MVA'!I29</f>
        <v>0</v>
      </c>
      <c r="I200" s="271">
        <f>'2740 MVA'!J29</f>
        <v>0</v>
      </c>
      <c r="J200" s="272">
        <f>SUM(D200:I200)</f>
        <v>0</v>
      </c>
    </row>
    <row r="201" spans="1:10" s="41" customFormat="1" x14ac:dyDescent="0.2">
      <c r="A201" s="612" t="s">
        <v>105</v>
      </c>
      <c r="B201" s="559"/>
      <c r="C201" s="560"/>
      <c r="D201" s="273">
        <f t="shared" ref="D201:I201" si="56">D199-D200</f>
        <v>0</v>
      </c>
      <c r="E201" s="273">
        <f t="shared" si="56"/>
        <v>0</v>
      </c>
      <c r="F201" s="273">
        <f t="shared" si="56"/>
        <v>0</v>
      </c>
      <c r="G201" s="273">
        <f t="shared" si="56"/>
        <v>0</v>
      </c>
      <c r="H201" s="273">
        <f t="shared" si="56"/>
        <v>0</v>
      </c>
      <c r="I201" s="273">
        <f t="shared" si="56"/>
        <v>0</v>
      </c>
      <c r="J201" s="269">
        <f>SUM(D201:I201)</f>
        <v>0</v>
      </c>
    </row>
    <row r="202" spans="1:10" s="41" customFormat="1" x14ac:dyDescent="0.2">
      <c r="A202" s="284"/>
      <c r="B202" s="285"/>
      <c r="C202" s="285"/>
      <c r="D202" s="286"/>
      <c r="E202" s="286"/>
      <c r="F202" s="286"/>
      <c r="G202" s="286"/>
      <c r="H202" s="286"/>
      <c r="I202" s="286"/>
      <c r="J202" s="287"/>
    </row>
    <row r="203" spans="1:10" s="41" customFormat="1" ht="20.100000000000001" customHeight="1" x14ac:dyDescent="0.2">
      <c r="A203" s="561" t="s">
        <v>119</v>
      </c>
      <c r="B203" s="562"/>
      <c r="C203" s="562"/>
      <c r="D203" s="562"/>
      <c r="E203" s="562"/>
      <c r="F203" s="562"/>
      <c r="G203" s="562"/>
      <c r="H203" s="252"/>
      <c r="I203" s="256">
        <f>'2740 MVA'!K9</f>
        <v>0.25</v>
      </c>
      <c r="J203" s="257" t="s">
        <v>37</v>
      </c>
    </row>
    <row r="204" spans="1:10" s="41" customFormat="1" ht="24" x14ac:dyDescent="0.2">
      <c r="A204" s="288" t="s">
        <v>92</v>
      </c>
      <c r="B204" s="563" t="s">
        <v>93</v>
      </c>
      <c r="C204" s="564"/>
      <c r="D204" s="22" t="s">
        <v>94</v>
      </c>
      <c r="E204" s="22" t="s">
        <v>95</v>
      </c>
      <c r="F204" s="22" t="s">
        <v>96</v>
      </c>
      <c r="G204" s="22" t="s">
        <v>97</v>
      </c>
      <c r="H204" s="22" t="s">
        <v>98</v>
      </c>
      <c r="I204" s="22" t="s">
        <v>99</v>
      </c>
      <c r="J204" s="259" t="s">
        <v>100</v>
      </c>
    </row>
    <row r="205" spans="1:10" s="41" customFormat="1" x14ac:dyDescent="0.2">
      <c r="A205" s="81" t="s">
        <v>37</v>
      </c>
      <c r="B205" s="565"/>
      <c r="C205" s="565"/>
      <c r="D205" s="82"/>
      <c r="E205" s="82"/>
      <c r="F205" s="82"/>
      <c r="G205" s="82"/>
      <c r="H205" s="82"/>
      <c r="I205" s="260"/>
      <c r="J205" s="261">
        <f t="shared" ref="J205:J211" si="57">SUM(D205:I205)</f>
        <v>0</v>
      </c>
    </row>
    <row r="206" spans="1:10" s="41" customFormat="1" x14ac:dyDescent="0.2">
      <c r="A206" s="83"/>
      <c r="B206" s="552"/>
      <c r="C206" s="552"/>
      <c r="D206" s="80"/>
      <c r="E206" s="80"/>
      <c r="F206" s="80"/>
      <c r="G206" s="80"/>
      <c r="H206" s="80"/>
      <c r="I206" s="262"/>
      <c r="J206" s="261">
        <f t="shared" si="57"/>
        <v>0</v>
      </c>
    </row>
    <row r="207" spans="1:10" s="41" customFormat="1" x14ac:dyDescent="0.2">
      <c r="A207" s="83"/>
      <c r="B207" s="552"/>
      <c r="C207" s="552"/>
      <c r="D207" s="80"/>
      <c r="E207" s="80"/>
      <c r="F207" s="80"/>
      <c r="G207" s="80"/>
      <c r="H207" s="80"/>
      <c r="I207" s="262"/>
      <c r="J207" s="261">
        <f t="shared" si="57"/>
        <v>0</v>
      </c>
    </row>
    <row r="208" spans="1:10" s="41" customFormat="1" x14ac:dyDescent="0.2">
      <c r="A208" s="83"/>
      <c r="B208" s="552"/>
      <c r="C208" s="552"/>
      <c r="D208" s="80"/>
      <c r="E208" s="80"/>
      <c r="F208" s="80"/>
      <c r="G208" s="80"/>
      <c r="H208" s="80"/>
      <c r="I208" s="262"/>
      <c r="J208" s="261">
        <f t="shared" si="57"/>
        <v>0</v>
      </c>
    </row>
    <row r="209" spans="1:11" s="41" customFormat="1" x14ac:dyDescent="0.2">
      <c r="A209" s="83"/>
      <c r="B209" s="553"/>
      <c r="C209" s="553"/>
      <c r="D209" s="80"/>
      <c r="E209" s="80"/>
      <c r="F209" s="80"/>
      <c r="G209" s="80"/>
      <c r="H209" s="80"/>
      <c r="I209" s="262"/>
      <c r="J209" s="261">
        <f t="shared" si="57"/>
        <v>0</v>
      </c>
    </row>
    <row r="210" spans="1:11" s="41" customFormat="1" x14ac:dyDescent="0.2">
      <c r="A210" s="83"/>
      <c r="B210" s="552"/>
      <c r="C210" s="552"/>
      <c r="D210" s="80"/>
      <c r="E210" s="80"/>
      <c r="F210" s="80"/>
      <c r="G210" s="80"/>
      <c r="H210" s="80"/>
      <c r="I210" s="262"/>
      <c r="J210" s="261">
        <f t="shared" si="57"/>
        <v>0</v>
      </c>
    </row>
    <row r="211" spans="1:11" s="41" customFormat="1" x14ac:dyDescent="0.2">
      <c r="A211" s="263"/>
      <c r="B211" s="554"/>
      <c r="C211" s="554"/>
      <c r="D211" s="281"/>
      <c r="E211" s="281"/>
      <c r="F211" s="281"/>
      <c r="G211" s="281"/>
      <c r="H211" s="281"/>
      <c r="I211" s="282"/>
      <c r="J211" s="261">
        <f t="shared" si="57"/>
        <v>0</v>
      </c>
    </row>
    <row r="212" spans="1:11" s="41" customFormat="1" x14ac:dyDescent="0.2">
      <c r="A212" s="611" t="s">
        <v>101</v>
      </c>
      <c r="B212" s="556"/>
      <c r="C212" s="557"/>
      <c r="D212" s="268">
        <f>SUM(D205:D211)</f>
        <v>0</v>
      </c>
      <c r="E212" s="268">
        <f t="shared" ref="E212:I212" si="58">SUM(E205:E211)</f>
        <v>0</v>
      </c>
      <c r="F212" s="268">
        <f t="shared" si="58"/>
        <v>0</v>
      </c>
      <c r="G212" s="268">
        <f t="shared" si="58"/>
        <v>0</v>
      </c>
      <c r="H212" s="268">
        <f t="shared" si="58"/>
        <v>0</v>
      </c>
      <c r="I212" s="268">
        <f t="shared" si="58"/>
        <v>0</v>
      </c>
      <c r="J212" s="283">
        <f>SUM(J205:J211)</f>
        <v>0</v>
      </c>
    </row>
    <row r="213" spans="1:11" s="41" customFormat="1" x14ac:dyDescent="0.2">
      <c r="A213" s="612" t="s">
        <v>102</v>
      </c>
      <c r="B213" s="559"/>
      <c r="C213" s="560"/>
      <c r="D213" s="270">
        <f>D212*$I$203</f>
        <v>0</v>
      </c>
      <c r="E213" s="270">
        <f t="shared" ref="E213:I213" si="59">E212*$I$203</f>
        <v>0</v>
      </c>
      <c r="F213" s="270">
        <f t="shared" si="59"/>
        <v>0</v>
      </c>
      <c r="G213" s="270">
        <f t="shared" si="59"/>
        <v>0</v>
      </c>
      <c r="H213" s="270">
        <f t="shared" si="59"/>
        <v>0</v>
      </c>
      <c r="I213" s="270">
        <f t="shared" si="59"/>
        <v>0</v>
      </c>
      <c r="J213" s="269">
        <f>SUM(D213:I213)</f>
        <v>0</v>
      </c>
    </row>
    <row r="214" spans="1:11" s="41" customFormat="1" x14ac:dyDescent="0.2">
      <c r="A214" s="612" t="s">
        <v>103</v>
      </c>
      <c r="B214" s="559"/>
      <c r="C214" s="560"/>
      <c r="D214" s="271">
        <f>'2740 MVA'!E30</f>
        <v>0</v>
      </c>
      <c r="E214" s="271">
        <f>'2740 MVA'!F30</f>
        <v>0</v>
      </c>
      <c r="F214" s="271">
        <f>'2740 MVA'!G30</f>
        <v>0</v>
      </c>
      <c r="G214" s="271">
        <f>'2740 MVA'!H30</f>
        <v>0</v>
      </c>
      <c r="H214" s="271">
        <f>'2740 MVA'!I30</f>
        <v>0</v>
      </c>
      <c r="I214" s="271">
        <f>'2740 MVA'!J30</f>
        <v>0</v>
      </c>
      <c r="J214" s="272">
        <f>SUM(D214:I214)</f>
        <v>0</v>
      </c>
    </row>
    <row r="215" spans="1:11" ht="14.25" customHeight="1" x14ac:dyDescent="0.2">
      <c r="A215" s="548" t="s">
        <v>104</v>
      </c>
      <c r="B215" s="549"/>
      <c r="C215" s="549"/>
      <c r="D215" s="159">
        <f>'2740 MVA'!E46</f>
        <v>0</v>
      </c>
      <c r="E215" s="159">
        <f>'2740 MVA'!F46</f>
        <v>0</v>
      </c>
      <c r="F215" s="159">
        <f>'2740 MVA'!G46</f>
        <v>0</v>
      </c>
      <c r="G215" s="159">
        <f>'2740 MVA'!H46</f>
        <v>0</v>
      </c>
      <c r="H215" s="159">
        <f>'2740 MVA'!I46</f>
        <v>0</v>
      </c>
      <c r="I215" s="159">
        <f>'2740 MVA'!J46</f>
        <v>0</v>
      </c>
      <c r="J215" s="160">
        <f>SUM(D215:I215)</f>
        <v>0</v>
      </c>
      <c r="K215" s="41"/>
    </row>
    <row r="216" spans="1:11" ht="14.25" customHeight="1" x14ac:dyDescent="0.2">
      <c r="A216" s="550" t="s">
        <v>105</v>
      </c>
      <c r="B216" s="551"/>
      <c r="C216" s="551"/>
      <c r="D216" s="156">
        <f>D212-D214</f>
        <v>0</v>
      </c>
      <c r="E216" s="156">
        <f t="shared" ref="E216:I216" si="60">E212-E214</f>
        <v>0</v>
      </c>
      <c r="F216" s="156">
        <f t="shared" si="60"/>
        <v>0</v>
      </c>
      <c r="G216" s="156">
        <f t="shared" si="60"/>
        <v>0</v>
      </c>
      <c r="H216" s="156">
        <f t="shared" si="60"/>
        <v>0</v>
      </c>
      <c r="I216" s="156">
        <f t="shared" si="60"/>
        <v>0</v>
      </c>
      <c r="J216" s="154">
        <f>SUM(D216:I216)</f>
        <v>0</v>
      </c>
      <c r="K216" s="41"/>
    </row>
    <row r="217" spans="1:11" ht="14.25" customHeight="1" x14ac:dyDescent="0.2">
      <c r="A217" s="548" t="s">
        <v>106</v>
      </c>
      <c r="B217" s="549"/>
      <c r="C217" s="549"/>
      <c r="D217" s="147">
        <f>D213-D215</f>
        <v>0</v>
      </c>
      <c r="E217" s="147">
        <f t="shared" ref="E217:I217" si="61">E213-E215</f>
        <v>0</v>
      </c>
      <c r="F217" s="147">
        <f t="shared" si="61"/>
        <v>0</v>
      </c>
      <c r="G217" s="147">
        <f t="shared" si="61"/>
        <v>0</v>
      </c>
      <c r="H217" s="147">
        <f t="shared" si="61"/>
        <v>0</v>
      </c>
      <c r="I217" s="147">
        <f t="shared" si="61"/>
        <v>0</v>
      </c>
      <c r="J217" s="148">
        <f>SUM(D217:I217)</f>
        <v>0</v>
      </c>
      <c r="K217" s="41"/>
    </row>
    <row r="218" spans="1:11" s="41" customFormat="1" x14ac:dyDescent="0.2">
      <c r="A218" s="253"/>
      <c r="B218" s="254"/>
      <c r="C218" s="254"/>
      <c r="D218" s="254"/>
      <c r="E218" s="254"/>
      <c r="F218" s="254"/>
      <c r="G218" s="254"/>
      <c r="H218" s="254"/>
      <c r="I218" s="254"/>
      <c r="J218" s="254"/>
    </row>
    <row r="219" spans="1:11" s="41" customFormat="1" ht="20.100000000000001" customHeight="1" x14ac:dyDescent="0.2">
      <c r="A219" s="561" t="s">
        <v>120</v>
      </c>
      <c r="B219" s="562"/>
      <c r="C219" s="562"/>
      <c r="D219" s="562"/>
      <c r="E219" s="562"/>
      <c r="F219" s="562"/>
      <c r="G219" s="562"/>
      <c r="H219" s="252"/>
      <c r="I219" s="256">
        <f>'2740 MVA'!K9</f>
        <v>0.25</v>
      </c>
      <c r="J219" s="257" t="s">
        <v>37</v>
      </c>
    </row>
    <row r="220" spans="1:11" s="41" customFormat="1" ht="24" x14ac:dyDescent="0.2">
      <c r="A220" s="288" t="s">
        <v>92</v>
      </c>
      <c r="B220" s="563" t="s">
        <v>93</v>
      </c>
      <c r="C220" s="564"/>
      <c r="D220" s="22" t="s">
        <v>94</v>
      </c>
      <c r="E220" s="22" t="s">
        <v>95</v>
      </c>
      <c r="F220" s="22" t="s">
        <v>96</v>
      </c>
      <c r="G220" s="22" t="s">
        <v>97</v>
      </c>
      <c r="H220" s="22" t="s">
        <v>98</v>
      </c>
      <c r="I220" s="22" t="s">
        <v>99</v>
      </c>
      <c r="J220" s="259" t="s">
        <v>100</v>
      </c>
    </row>
    <row r="221" spans="1:11" s="41" customFormat="1" x14ac:dyDescent="0.2">
      <c r="A221" s="81" t="s">
        <v>37</v>
      </c>
      <c r="B221" s="565"/>
      <c r="C221" s="565"/>
      <c r="D221" s="82"/>
      <c r="E221" s="82"/>
      <c r="F221" s="82"/>
      <c r="G221" s="82"/>
      <c r="H221" s="82"/>
      <c r="I221" s="260"/>
      <c r="J221" s="261">
        <f t="shared" ref="J221:J227" si="62">SUM(D221:I221)</f>
        <v>0</v>
      </c>
    </row>
    <row r="222" spans="1:11" s="41" customFormat="1" x14ac:dyDescent="0.2">
      <c r="A222" s="83"/>
      <c r="B222" s="552"/>
      <c r="C222" s="552"/>
      <c r="D222" s="80"/>
      <c r="E222" s="80"/>
      <c r="F222" s="80"/>
      <c r="G222" s="80"/>
      <c r="H222" s="80"/>
      <c r="I222" s="262"/>
      <c r="J222" s="261">
        <f t="shared" si="62"/>
        <v>0</v>
      </c>
    </row>
    <row r="223" spans="1:11" s="41" customFormat="1" x14ac:dyDescent="0.2">
      <c r="A223" s="83"/>
      <c r="B223" s="552"/>
      <c r="C223" s="552"/>
      <c r="D223" s="80"/>
      <c r="E223" s="80"/>
      <c r="F223" s="80"/>
      <c r="G223" s="80"/>
      <c r="H223" s="80"/>
      <c r="I223" s="262"/>
      <c r="J223" s="261">
        <f t="shared" si="62"/>
        <v>0</v>
      </c>
    </row>
    <row r="224" spans="1:11" s="41" customFormat="1" x14ac:dyDescent="0.2">
      <c r="A224" s="83"/>
      <c r="B224" s="552"/>
      <c r="C224" s="552"/>
      <c r="D224" s="80"/>
      <c r="E224" s="80"/>
      <c r="F224" s="80"/>
      <c r="G224" s="80"/>
      <c r="H224" s="80"/>
      <c r="I224" s="262"/>
      <c r="J224" s="261">
        <f t="shared" si="62"/>
        <v>0</v>
      </c>
    </row>
    <row r="225" spans="1:11" s="41" customFormat="1" x14ac:dyDescent="0.2">
      <c r="A225" s="83"/>
      <c r="B225" s="553"/>
      <c r="C225" s="553"/>
      <c r="D225" s="80"/>
      <c r="E225" s="80"/>
      <c r="F225" s="80"/>
      <c r="G225" s="80"/>
      <c r="H225" s="80"/>
      <c r="I225" s="262"/>
      <c r="J225" s="261">
        <f t="shared" si="62"/>
        <v>0</v>
      </c>
    </row>
    <row r="226" spans="1:11" s="41" customFormat="1" x14ac:dyDescent="0.2">
      <c r="A226" s="83"/>
      <c r="B226" s="552"/>
      <c r="C226" s="552"/>
      <c r="D226" s="80"/>
      <c r="E226" s="80"/>
      <c r="F226" s="80"/>
      <c r="G226" s="80"/>
      <c r="H226" s="80"/>
      <c r="I226" s="262"/>
      <c r="J226" s="261">
        <f t="shared" si="62"/>
        <v>0</v>
      </c>
    </row>
    <row r="227" spans="1:11" s="41" customFormat="1" x14ac:dyDescent="0.2">
      <c r="A227" s="263"/>
      <c r="B227" s="554"/>
      <c r="C227" s="554"/>
      <c r="D227" s="281"/>
      <c r="E227" s="281"/>
      <c r="F227" s="281"/>
      <c r="G227" s="281"/>
      <c r="H227" s="281"/>
      <c r="I227" s="282"/>
      <c r="J227" s="261">
        <f t="shared" si="62"/>
        <v>0</v>
      </c>
    </row>
    <row r="228" spans="1:11" s="41" customFormat="1" x14ac:dyDescent="0.2">
      <c r="A228" s="611" t="s">
        <v>101</v>
      </c>
      <c r="B228" s="556"/>
      <c r="C228" s="557"/>
      <c r="D228" s="268">
        <f>SUM(D221:D227)</f>
        <v>0</v>
      </c>
      <c r="E228" s="268">
        <f t="shared" ref="E228:I228" si="63">SUM(E221:E227)</f>
        <v>0</v>
      </c>
      <c r="F228" s="268">
        <f t="shared" si="63"/>
        <v>0</v>
      </c>
      <c r="G228" s="268">
        <f t="shared" si="63"/>
        <v>0</v>
      </c>
      <c r="H228" s="268">
        <f t="shared" si="63"/>
        <v>0</v>
      </c>
      <c r="I228" s="268">
        <f t="shared" si="63"/>
        <v>0</v>
      </c>
      <c r="J228" s="283">
        <f>SUM(J221:J227)</f>
        <v>0</v>
      </c>
    </row>
    <row r="229" spans="1:11" s="41" customFormat="1" x14ac:dyDescent="0.2">
      <c r="A229" s="612" t="s">
        <v>102</v>
      </c>
      <c r="B229" s="559"/>
      <c r="C229" s="560"/>
      <c r="D229" s="270">
        <f>D228*$I$219</f>
        <v>0</v>
      </c>
      <c r="E229" s="270">
        <f t="shared" ref="E229:I229" si="64">E228*$I$219</f>
        <v>0</v>
      </c>
      <c r="F229" s="270">
        <f t="shared" si="64"/>
        <v>0</v>
      </c>
      <c r="G229" s="270">
        <f t="shared" si="64"/>
        <v>0</v>
      </c>
      <c r="H229" s="270">
        <f t="shared" si="64"/>
        <v>0</v>
      </c>
      <c r="I229" s="270">
        <f t="shared" si="64"/>
        <v>0</v>
      </c>
      <c r="J229" s="269">
        <f>SUM(D229:I229)</f>
        <v>0</v>
      </c>
    </row>
    <row r="230" spans="1:11" s="41" customFormat="1" x14ac:dyDescent="0.2">
      <c r="A230" s="612" t="s">
        <v>103</v>
      </c>
      <c r="B230" s="559"/>
      <c r="C230" s="560"/>
      <c r="D230" s="271">
        <f>'2740 MVA'!E31</f>
        <v>0</v>
      </c>
      <c r="E230" s="271">
        <f>'2740 MVA'!F31</f>
        <v>0</v>
      </c>
      <c r="F230" s="271">
        <f>'2740 MVA'!G31</f>
        <v>0</v>
      </c>
      <c r="G230" s="271">
        <f>'2740 MVA'!H31</f>
        <v>0</v>
      </c>
      <c r="H230" s="271">
        <f>'2740 MVA'!I31</f>
        <v>0</v>
      </c>
      <c r="I230" s="271">
        <f>'2740 MVA'!J31</f>
        <v>0</v>
      </c>
      <c r="J230" s="272">
        <f>SUM(D230:I230)</f>
        <v>0</v>
      </c>
    </row>
    <row r="231" spans="1:11" ht="14.25" customHeight="1" x14ac:dyDescent="0.2">
      <c r="A231" s="548" t="s">
        <v>104</v>
      </c>
      <c r="B231" s="549"/>
      <c r="C231" s="549"/>
      <c r="D231" s="159">
        <f>'2740 MVA'!E47</f>
        <v>0</v>
      </c>
      <c r="E231" s="159">
        <f>'2740 MVA'!F47</f>
        <v>0</v>
      </c>
      <c r="F231" s="159">
        <f>'2740 MVA'!G47</f>
        <v>0</v>
      </c>
      <c r="G231" s="159">
        <f>'2740 MVA'!H47</f>
        <v>0</v>
      </c>
      <c r="H231" s="159">
        <f>'2740 MVA'!I47</f>
        <v>0</v>
      </c>
      <c r="I231" s="159">
        <f>'2740 MVA'!J47</f>
        <v>0</v>
      </c>
      <c r="J231" s="160">
        <f>SUM(D231:I231)</f>
        <v>0</v>
      </c>
      <c r="K231" s="41"/>
    </row>
    <row r="232" spans="1:11" ht="14.25" customHeight="1" x14ac:dyDescent="0.2">
      <c r="A232" s="550" t="s">
        <v>105</v>
      </c>
      <c r="B232" s="551"/>
      <c r="C232" s="551"/>
      <c r="D232" s="156">
        <f>D228-D230</f>
        <v>0</v>
      </c>
      <c r="E232" s="156">
        <f t="shared" ref="E232:I232" si="65">E228-E230</f>
        <v>0</v>
      </c>
      <c r="F232" s="156">
        <f t="shared" si="65"/>
        <v>0</v>
      </c>
      <c r="G232" s="156">
        <f t="shared" si="65"/>
        <v>0</v>
      </c>
      <c r="H232" s="156">
        <f t="shared" si="65"/>
        <v>0</v>
      </c>
      <c r="I232" s="156">
        <f t="shared" si="65"/>
        <v>0</v>
      </c>
      <c r="J232" s="154">
        <f>SUM(D232:I232)</f>
        <v>0</v>
      </c>
      <c r="K232" s="41"/>
    </row>
    <row r="233" spans="1:11" ht="14.25" customHeight="1" x14ac:dyDescent="0.2">
      <c r="A233" s="548" t="s">
        <v>106</v>
      </c>
      <c r="B233" s="549"/>
      <c r="C233" s="549"/>
      <c r="D233" s="147">
        <f>D229-D231</f>
        <v>0</v>
      </c>
      <c r="E233" s="147">
        <f t="shared" ref="E233:I233" si="66">E229-E231</f>
        <v>0</v>
      </c>
      <c r="F233" s="147">
        <f t="shared" si="66"/>
        <v>0</v>
      </c>
      <c r="G233" s="147">
        <f t="shared" si="66"/>
        <v>0</v>
      </c>
      <c r="H233" s="147">
        <f t="shared" si="66"/>
        <v>0</v>
      </c>
      <c r="I233" s="147">
        <f t="shared" si="66"/>
        <v>0</v>
      </c>
      <c r="J233" s="148">
        <f>SUM(D233:I233)</f>
        <v>0</v>
      </c>
      <c r="K233" s="41"/>
    </row>
    <row r="234" spans="1:11" s="41" customFormat="1" x14ac:dyDescent="0.2">
      <c r="A234" s="254"/>
      <c r="B234" s="254"/>
      <c r="C234" s="254"/>
      <c r="D234" s="254"/>
      <c r="E234" s="254"/>
      <c r="F234" s="254"/>
      <c r="G234" s="254"/>
      <c r="H234" s="254"/>
      <c r="I234" s="254"/>
      <c r="J234" s="255"/>
    </row>
    <row r="235" spans="1:11" s="41" customFormat="1" ht="20.100000000000001" customHeight="1" x14ac:dyDescent="0.2">
      <c r="A235" s="561" t="s">
        <v>121</v>
      </c>
      <c r="B235" s="562"/>
      <c r="C235" s="562"/>
      <c r="D235" s="562"/>
      <c r="E235" s="562"/>
      <c r="F235" s="562"/>
      <c r="G235" s="562"/>
      <c r="H235" s="252"/>
      <c r="I235" s="256">
        <f>'2740 MVA'!K12</f>
        <v>0.12</v>
      </c>
      <c r="J235" s="257" t="s">
        <v>37</v>
      </c>
    </row>
    <row r="236" spans="1:11" s="41" customFormat="1" ht="24" x14ac:dyDescent="0.2">
      <c r="A236" s="77" t="s">
        <v>92</v>
      </c>
      <c r="B236" s="563" t="s">
        <v>93</v>
      </c>
      <c r="C236" s="564"/>
      <c r="D236" s="22" t="s">
        <v>94</v>
      </c>
      <c r="E236" s="22" t="s">
        <v>95</v>
      </c>
      <c r="F236" s="22" t="s">
        <v>96</v>
      </c>
      <c r="G236" s="22" t="s">
        <v>97</v>
      </c>
      <c r="H236" s="22" t="s">
        <v>98</v>
      </c>
      <c r="I236" s="22" t="s">
        <v>99</v>
      </c>
      <c r="J236" s="259" t="s">
        <v>100</v>
      </c>
    </row>
    <row r="237" spans="1:11" s="41" customFormat="1" x14ac:dyDescent="0.2">
      <c r="A237" s="81" t="s">
        <v>37</v>
      </c>
      <c r="B237" s="565"/>
      <c r="C237" s="565"/>
      <c r="D237" s="82"/>
      <c r="E237" s="82"/>
      <c r="F237" s="82"/>
      <c r="G237" s="82"/>
      <c r="H237" s="82"/>
      <c r="I237" s="260"/>
      <c r="J237" s="261">
        <f t="shared" ref="J237:J243" si="67">SUM(D237:I237)</f>
        <v>0</v>
      </c>
    </row>
    <row r="238" spans="1:11" s="41" customFormat="1" x14ac:dyDescent="0.2">
      <c r="A238" s="83"/>
      <c r="B238" s="552"/>
      <c r="C238" s="552"/>
      <c r="D238" s="80"/>
      <c r="E238" s="80"/>
      <c r="F238" s="80"/>
      <c r="G238" s="80"/>
      <c r="H238" s="80"/>
      <c r="I238" s="262"/>
      <c r="J238" s="261">
        <f t="shared" si="67"/>
        <v>0</v>
      </c>
    </row>
    <row r="239" spans="1:11" s="41" customFormat="1" x14ac:dyDescent="0.2">
      <c r="A239" s="83"/>
      <c r="B239" s="552"/>
      <c r="C239" s="552"/>
      <c r="D239" s="80"/>
      <c r="E239" s="80"/>
      <c r="F239" s="80"/>
      <c r="G239" s="80"/>
      <c r="H239" s="80"/>
      <c r="I239" s="262"/>
      <c r="J239" s="261">
        <f t="shared" si="67"/>
        <v>0</v>
      </c>
    </row>
    <row r="240" spans="1:11" s="41" customFormat="1" x14ac:dyDescent="0.2">
      <c r="A240" s="83"/>
      <c r="B240" s="552"/>
      <c r="C240" s="552"/>
      <c r="D240" s="80"/>
      <c r="E240" s="80"/>
      <c r="F240" s="80"/>
      <c r="G240" s="80"/>
      <c r="H240" s="80"/>
      <c r="I240" s="262"/>
      <c r="J240" s="261">
        <f t="shared" si="67"/>
        <v>0</v>
      </c>
    </row>
    <row r="241" spans="1:11" s="41" customFormat="1" x14ac:dyDescent="0.2">
      <c r="A241" s="83"/>
      <c r="B241" s="553"/>
      <c r="C241" s="553"/>
      <c r="D241" s="80"/>
      <c r="E241" s="80"/>
      <c r="F241" s="80"/>
      <c r="G241" s="80"/>
      <c r="H241" s="80"/>
      <c r="I241" s="262"/>
      <c r="J241" s="261">
        <f t="shared" si="67"/>
        <v>0</v>
      </c>
    </row>
    <row r="242" spans="1:11" s="41" customFormat="1" x14ac:dyDescent="0.2">
      <c r="A242" s="83"/>
      <c r="B242" s="552"/>
      <c r="C242" s="552"/>
      <c r="D242" s="80"/>
      <c r="E242" s="80"/>
      <c r="F242" s="80"/>
      <c r="G242" s="80"/>
      <c r="H242" s="80"/>
      <c r="I242" s="262"/>
      <c r="J242" s="261">
        <f t="shared" si="67"/>
        <v>0</v>
      </c>
    </row>
    <row r="243" spans="1:11" s="41" customFormat="1" x14ac:dyDescent="0.2">
      <c r="A243" s="263"/>
      <c r="B243" s="554"/>
      <c r="C243" s="554"/>
      <c r="D243" s="281"/>
      <c r="E243" s="281"/>
      <c r="F243" s="281"/>
      <c r="G243" s="281"/>
      <c r="H243" s="281"/>
      <c r="I243" s="282"/>
      <c r="J243" s="261">
        <f t="shared" si="67"/>
        <v>0</v>
      </c>
    </row>
    <row r="244" spans="1:11" s="41" customFormat="1" x14ac:dyDescent="0.2">
      <c r="A244" s="555" t="s">
        <v>101</v>
      </c>
      <c r="B244" s="556"/>
      <c r="C244" s="557"/>
      <c r="D244" s="268">
        <f>SUM(D237:D243)</f>
        <v>0</v>
      </c>
      <c r="E244" s="268">
        <f t="shared" ref="E244:I244" si="68">SUM(E237:E243)</f>
        <v>0</v>
      </c>
      <c r="F244" s="268">
        <f t="shared" si="68"/>
        <v>0</v>
      </c>
      <c r="G244" s="268">
        <f t="shared" si="68"/>
        <v>0</v>
      </c>
      <c r="H244" s="268">
        <f t="shared" si="68"/>
        <v>0</v>
      </c>
      <c r="I244" s="268">
        <f t="shared" si="68"/>
        <v>0</v>
      </c>
      <c r="J244" s="283">
        <f>SUM(J237:J243)</f>
        <v>0</v>
      </c>
    </row>
    <row r="245" spans="1:11" s="41" customFormat="1" x14ac:dyDescent="0.2">
      <c r="A245" s="558" t="s">
        <v>102</v>
      </c>
      <c r="B245" s="559"/>
      <c r="C245" s="560"/>
      <c r="D245" s="270">
        <f>D244*$I$235</f>
        <v>0</v>
      </c>
      <c r="E245" s="270">
        <f t="shared" ref="E245:I245" si="69">E244*$I$235</f>
        <v>0</v>
      </c>
      <c r="F245" s="270">
        <f t="shared" si="69"/>
        <v>0</v>
      </c>
      <c r="G245" s="270">
        <f t="shared" si="69"/>
        <v>0</v>
      </c>
      <c r="H245" s="270">
        <f t="shared" si="69"/>
        <v>0</v>
      </c>
      <c r="I245" s="270">
        <f t="shared" si="69"/>
        <v>0</v>
      </c>
      <c r="J245" s="269">
        <f>SUM(D245:I245)</f>
        <v>0</v>
      </c>
    </row>
    <row r="246" spans="1:11" s="41" customFormat="1" x14ac:dyDescent="0.2">
      <c r="A246" s="558" t="s">
        <v>103</v>
      </c>
      <c r="B246" s="559"/>
      <c r="C246" s="560"/>
      <c r="D246" s="271">
        <f>'2740 MVA'!E32</f>
        <v>0</v>
      </c>
      <c r="E246" s="271">
        <f>'2740 MVA'!F32</f>
        <v>0</v>
      </c>
      <c r="F246" s="271">
        <f>'2740 MVA'!G32</f>
        <v>0</v>
      </c>
      <c r="G246" s="271">
        <f>'2740 MVA'!H32</f>
        <v>0</v>
      </c>
      <c r="H246" s="271">
        <f>'2740 MVA'!I32</f>
        <v>0</v>
      </c>
      <c r="I246" s="271">
        <f>'2740 MVA'!J32</f>
        <v>0</v>
      </c>
      <c r="J246" s="272">
        <f>SUM(D246:I246)</f>
        <v>0</v>
      </c>
    </row>
    <row r="247" spans="1:11" ht="14.25" customHeight="1" x14ac:dyDescent="0.2">
      <c r="A247" s="548" t="s">
        <v>104</v>
      </c>
      <c r="B247" s="549"/>
      <c r="C247" s="549"/>
      <c r="D247" s="159">
        <f>'2740 MVA'!E48</f>
        <v>0</v>
      </c>
      <c r="E247" s="159">
        <f>'2740 MVA'!F48</f>
        <v>0</v>
      </c>
      <c r="F247" s="159">
        <f>'2740 MVA'!G48</f>
        <v>0</v>
      </c>
      <c r="G247" s="159">
        <f>'2740 MVA'!H48</f>
        <v>0</v>
      </c>
      <c r="H247" s="159">
        <f>'2740 MVA'!I48</f>
        <v>0</v>
      </c>
      <c r="I247" s="159">
        <f>'2740 MVA'!J48</f>
        <v>0</v>
      </c>
      <c r="J247" s="160">
        <f>SUM(D247:I247)</f>
        <v>0</v>
      </c>
      <c r="K247" s="41"/>
    </row>
    <row r="248" spans="1:11" ht="14.25" customHeight="1" x14ac:dyDescent="0.2">
      <c r="A248" s="550" t="s">
        <v>105</v>
      </c>
      <c r="B248" s="551"/>
      <c r="C248" s="551"/>
      <c r="D248" s="156">
        <f>D244-D246</f>
        <v>0</v>
      </c>
      <c r="E248" s="156">
        <f t="shared" ref="E248:I248" si="70">E244-E246</f>
        <v>0</v>
      </c>
      <c r="F248" s="156">
        <f t="shared" si="70"/>
        <v>0</v>
      </c>
      <c r="G248" s="156">
        <f t="shared" si="70"/>
        <v>0</v>
      </c>
      <c r="H248" s="156">
        <f t="shared" si="70"/>
        <v>0</v>
      </c>
      <c r="I248" s="156">
        <f t="shared" si="70"/>
        <v>0</v>
      </c>
      <c r="J248" s="154">
        <f>SUM(D248:I248)</f>
        <v>0</v>
      </c>
      <c r="K248" s="41"/>
    </row>
    <row r="249" spans="1:11" ht="14.25" customHeight="1" x14ac:dyDescent="0.2">
      <c r="A249" s="548" t="s">
        <v>106</v>
      </c>
      <c r="B249" s="549"/>
      <c r="C249" s="549"/>
      <c r="D249" s="147">
        <f>D245-D247</f>
        <v>0</v>
      </c>
      <c r="E249" s="147">
        <f t="shared" ref="E249:I249" si="71">E245-E247</f>
        <v>0</v>
      </c>
      <c r="F249" s="147">
        <f t="shared" si="71"/>
        <v>0</v>
      </c>
      <c r="G249" s="147">
        <f t="shared" si="71"/>
        <v>0</v>
      </c>
      <c r="H249" s="147">
        <f t="shared" si="71"/>
        <v>0</v>
      </c>
      <c r="I249" s="147">
        <f t="shared" si="71"/>
        <v>0</v>
      </c>
      <c r="J249" s="148">
        <f>SUM(D249:I249)</f>
        <v>0</v>
      </c>
      <c r="K249" s="41"/>
    </row>
    <row r="250" spans="1:11" s="41" customFormat="1" x14ac:dyDescent="0.2">
      <c r="A250" s="253"/>
      <c r="B250" s="254"/>
      <c r="C250" s="254"/>
      <c r="D250" s="254"/>
      <c r="E250" s="254"/>
      <c r="F250" s="254"/>
      <c r="G250" s="254"/>
      <c r="H250" s="254"/>
      <c r="I250" s="254"/>
      <c r="J250" s="254"/>
    </row>
    <row r="251" spans="1:11" s="41" customFormat="1" ht="20.100000000000001" customHeight="1" x14ac:dyDescent="0.2">
      <c r="A251" s="561" t="s">
        <v>122</v>
      </c>
      <c r="B251" s="562"/>
      <c r="C251" s="562"/>
      <c r="D251" s="562"/>
      <c r="E251" s="562"/>
      <c r="F251" s="562"/>
      <c r="G251" s="562"/>
      <c r="H251" s="252"/>
      <c r="I251" s="256">
        <f>'2740 MVA'!K12</f>
        <v>0.12</v>
      </c>
      <c r="J251" s="257" t="s">
        <v>37</v>
      </c>
    </row>
    <row r="252" spans="1:11" s="41" customFormat="1" ht="24" x14ac:dyDescent="0.2">
      <c r="A252" s="77" t="s">
        <v>92</v>
      </c>
      <c r="B252" s="563" t="s">
        <v>93</v>
      </c>
      <c r="C252" s="564"/>
      <c r="D252" s="22" t="s">
        <v>94</v>
      </c>
      <c r="E252" s="22" t="s">
        <v>95</v>
      </c>
      <c r="F252" s="22" t="s">
        <v>96</v>
      </c>
      <c r="G252" s="22" t="s">
        <v>97</v>
      </c>
      <c r="H252" s="22" t="s">
        <v>98</v>
      </c>
      <c r="I252" s="22" t="s">
        <v>99</v>
      </c>
      <c r="J252" s="259" t="s">
        <v>100</v>
      </c>
    </row>
    <row r="253" spans="1:11" s="41" customFormat="1" x14ac:dyDescent="0.2">
      <c r="A253" s="81" t="s">
        <v>37</v>
      </c>
      <c r="B253" s="565"/>
      <c r="C253" s="565"/>
      <c r="D253" s="82"/>
      <c r="E253" s="82"/>
      <c r="F253" s="82"/>
      <c r="G253" s="82"/>
      <c r="H253" s="82"/>
      <c r="I253" s="260"/>
      <c r="J253" s="261">
        <f t="shared" ref="J253:J259" si="72">SUM(D253:I253)</f>
        <v>0</v>
      </c>
    </row>
    <row r="254" spans="1:11" s="41" customFormat="1" x14ac:dyDescent="0.2">
      <c r="A254" s="83"/>
      <c r="B254" s="552"/>
      <c r="C254" s="552"/>
      <c r="D254" s="80"/>
      <c r="E254" s="80"/>
      <c r="F254" s="80"/>
      <c r="G254" s="80"/>
      <c r="H254" s="80"/>
      <c r="I254" s="262"/>
      <c r="J254" s="261">
        <f t="shared" si="72"/>
        <v>0</v>
      </c>
    </row>
    <row r="255" spans="1:11" s="41" customFormat="1" x14ac:dyDescent="0.2">
      <c r="A255" s="83"/>
      <c r="B255" s="552"/>
      <c r="C255" s="552"/>
      <c r="D255" s="80"/>
      <c r="E255" s="80"/>
      <c r="F255" s="80"/>
      <c r="G255" s="80"/>
      <c r="H255" s="80"/>
      <c r="I255" s="262"/>
      <c r="J255" s="261">
        <f t="shared" si="72"/>
        <v>0</v>
      </c>
    </row>
    <row r="256" spans="1:11" s="41" customFormat="1" x14ac:dyDescent="0.2">
      <c r="A256" s="83"/>
      <c r="B256" s="552"/>
      <c r="C256" s="552"/>
      <c r="D256" s="80"/>
      <c r="E256" s="80"/>
      <c r="F256" s="80"/>
      <c r="G256" s="80"/>
      <c r="H256" s="80"/>
      <c r="I256" s="262"/>
      <c r="J256" s="261">
        <f t="shared" si="72"/>
        <v>0</v>
      </c>
    </row>
    <row r="257" spans="1:11" s="41" customFormat="1" x14ac:dyDescent="0.2">
      <c r="A257" s="83"/>
      <c r="B257" s="553"/>
      <c r="C257" s="553"/>
      <c r="D257" s="80"/>
      <c r="E257" s="80"/>
      <c r="F257" s="80"/>
      <c r="G257" s="80"/>
      <c r="H257" s="80"/>
      <c r="I257" s="262"/>
      <c r="J257" s="261">
        <f t="shared" si="72"/>
        <v>0</v>
      </c>
    </row>
    <row r="258" spans="1:11" s="41" customFormat="1" x14ac:dyDescent="0.2">
      <c r="A258" s="83"/>
      <c r="B258" s="552"/>
      <c r="C258" s="552"/>
      <c r="D258" s="80"/>
      <c r="E258" s="80"/>
      <c r="F258" s="80"/>
      <c r="G258" s="80"/>
      <c r="H258" s="80"/>
      <c r="I258" s="262"/>
      <c r="J258" s="261">
        <f t="shared" si="72"/>
        <v>0</v>
      </c>
    </row>
    <row r="259" spans="1:11" s="41" customFormat="1" x14ac:dyDescent="0.2">
      <c r="A259" s="263"/>
      <c r="B259" s="554"/>
      <c r="C259" s="554"/>
      <c r="D259" s="281"/>
      <c r="E259" s="281"/>
      <c r="F259" s="281"/>
      <c r="G259" s="281"/>
      <c r="H259" s="281"/>
      <c r="I259" s="282"/>
      <c r="J259" s="261">
        <f t="shared" si="72"/>
        <v>0</v>
      </c>
    </row>
    <row r="260" spans="1:11" s="41" customFormat="1" x14ac:dyDescent="0.2">
      <c r="A260" s="555" t="s">
        <v>101</v>
      </c>
      <c r="B260" s="556"/>
      <c r="C260" s="557"/>
      <c r="D260" s="268">
        <f>SUM(D253:D259)</f>
        <v>0</v>
      </c>
      <c r="E260" s="268">
        <f t="shared" ref="E260:I260" si="73">SUM(E253:E259)</f>
        <v>0</v>
      </c>
      <c r="F260" s="268">
        <f t="shared" si="73"/>
        <v>0</v>
      </c>
      <c r="G260" s="268">
        <f t="shared" si="73"/>
        <v>0</v>
      </c>
      <c r="H260" s="268">
        <f t="shared" si="73"/>
        <v>0</v>
      </c>
      <c r="I260" s="268">
        <f t="shared" si="73"/>
        <v>0</v>
      </c>
      <c r="J260" s="283">
        <f>SUM(J253:J259)</f>
        <v>0</v>
      </c>
    </row>
    <row r="261" spans="1:11" s="41" customFormat="1" x14ac:dyDescent="0.2">
      <c r="A261" s="558" t="s">
        <v>102</v>
      </c>
      <c r="B261" s="559"/>
      <c r="C261" s="560"/>
      <c r="D261" s="270">
        <f>D260*$I$251</f>
        <v>0</v>
      </c>
      <c r="E261" s="270">
        <f t="shared" ref="E261:I261" si="74">E260*$I$251</f>
        <v>0</v>
      </c>
      <c r="F261" s="270">
        <f t="shared" si="74"/>
        <v>0</v>
      </c>
      <c r="G261" s="270">
        <f t="shared" si="74"/>
        <v>0</v>
      </c>
      <c r="H261" s="270">
        <f t="shared" si="74"/>
        <v>0</v>
      </c>
      <c r="I261" s="270">
        <f t="shared" si="74"/>
        <v>0</v>
      </c>
      <c r="J261" s="269">
        <f>SUM(D261:I261)</f>
        <v>0</v>
      </c>
    </row>
    <row r="262" spans="1:11" s="41" customFormat="1" x14ac:dyDescent="0.2">
      <c r="A262" s="558" t="s">
        <v>103</v>
      </c>
      <c r="B262" s="559"/>
      <c r="C262" s="560"/>
      <c r="D262" s="271">
        <f>'2740 MVA'!E33</f>
        <v>0</v>
      </c>
      <c r="E262" s="271">
        <f>'2740 MVA'!F33</f>
        <v>0</v>
      </c>
      <c r="F262" s="271">
        <f>'2740 MVA'!G33</f>
        <v>0</v>
      </c>
      <c r="G262" s="271">
        <f>'2740 MVA'!H33</f>
        <v>0</v>
      </c>
      <c r="H262" s="271">
        <f>'2740 MVA'!I33</f>
        <v>0</v>
      </c>
      <c r="I262" s="271">
        <f>'2740 MVA'!J33</f>
        <v>0</v>
      </c>
      <c r="J262" s="272">
        <f>SUM(D262:I262)</f>
        <v>0</v>
      </c>
    </row>
    <row r="263" spans="1:11" ht="14.25" customHeight="1" x14ac:dyDescent="0.2">
      <c r="A263" s="548" t="s">
        <v>104</v>
      </c>
      <c r="B263" s="549"/>
      <c r="C263" s="549"/>
      <c r="D263" s="159">
        <f>'2740 MVA'!E49</f>
        <v>0</v>
      </c>
      <c r="E263" s="159">
        <f>'2740 MVA'!F49</f>
        <v>0</v>
      </c>
      <c r="F263" s="159">
        <f>'2740 MVA'!G49</f>
        <v>0</v>
      </c>
      <c r="G263" s="159">
        <f>'2740 MVA'!H49</f>
        <v>0</v>
      </c>
      <c r="H263" s="159">
        <f>'2740 MVA'!I49</f>
        <v>0</v>
      </c>
      <c r="I263" s="159">
        <f>'2740 MVA'!J49</f>
        <v>0</v>
      </c>
      <c r="J263" s="160">
        <f>SUM(D263:I263)</f>
        <v>0</v>
      </c>
      <c r="K263" s="41"/>
    </row>
    <row r="264" spans="1:11" ht="14.25" customHeight="1" x14ac:dyDescent="0.2">
      <c r="A264" s="550" t="s">
        <v>105</v>
      </c>
      <c r="B264" s="551"/>
      <c r="C264" s="551"/>
      <c r="D264" s="156">
        <f>D260-D262</f>
        <v>0</v>
      </c>
      <c r="E264" s="156">
        <f t="shared" ref="E264:I264" si="75">E260-E262</f>
        <v>0</v>
      </c>
      <c r="F264" s="156">
        <f t="shared" si="75"/>
        <v>0</v>
      </c>
      <c r="G264" s="156">
        <f t="shared" si="75"/>
        <v>0</v>
      </c>
      <c r="H264" s="156">
        <f t="shared" si="75"/>
        <v>0</v>
      </c>
      <c r="I264" s="156">
        <f t="shared" si="75"/>
        <v>0</v>
      </c>
      <c r="J264" s="154">
        <f>SUM(D264:I264)</f>
        <v>0</v>
      </c>
      <c r="K264" s="41"/>
    </row>
    <row r="265" spans="1:11" ht="14.25" customHeight="1" x14ac:dyDescent="0.2">
      <c r="A265" s="548" t="s">
        <v>106</v>
      </c>
      <c r="B265" s="549"/>
      <c r="C265" s="549"/>
      <c r="D265" s="147">
        <f>D261-D263</f>
        <v>0</v>
      </c>
      <c r="E265" s="147">
        <f t="shared" ref="E265:I265" si="76">E261-E263</f>
        <v>0</v>
      </c>
      <c r="F265" s="147">
        <f t="shared" si="76"/>
        <v>0</v>
      </c>
      <c r="G265" s="147">
        <f t="shared" si="76"/>
        <v>0</v>
      </c>
      <c r="H265" s="147">
        <f t="shared" si="76"/>
        <v>0</v>
      </c>
      <c r="I265" s="147">
        <f t="shared" si="76"/>
        <v>0</v>
      </c>
      <c r="J265" s="148">
        <f>SUM(D265:I265)</f>
        <v>0</v>
      </c>
      <c r="K265" s="41"/>
    </row>
    <row r="266" spans="1:11" s="41" customFormat="1" x14ac:dyDescent="0.2">
      <c r="A266" s="290"/>
      <c r="B266" s="291"/>
      <c r="C266" s="291"/>
      <c r="D266" s="291"/>
      <c r="E266" s="291"/>
      <c r="F266" s="291"/>
      <c r="G266" s="291"/>
      <c r="H266" s="291"/>
      <c r="I266" s="291"/>
      <c r="J266" s="291"/>
    </row>
    <row r="267" spans="1:11" s="41" customFormat="1" ht="20.100000000000001" customHeight="1" x14ac:dyDescent="0.2">
      <c r="A267" s="561" t="s">
        <v>123</v>
      </c>
      <c r="B267" s="562"/>
      <c r="C267" s="562"/>
      <c r="D267" s="562"/>
      <c r="E267" s="562"/>
      <c r="F267" s="562"/>
      <c r="G267" s="562"/>
      <c r="H267" s="252"/>
      <c r="I267" s="256">
        <f>'2740 MVA'!K9</f>
        <v>0.25</v>
      </c>
      <c r="J267" s="257" t="s">
        <v>37</v>
      </c>
    </row>
    <row r="268" spans="1:11" s="41" customFormat="1" ht="24" x14ac:dyDescent="0.2">
      <c r="A268" s="292" t="s">
        <v>124</v>
      </c>
      <c r="B268" s="563" t="s">
        <v>93</v>
      </c>
      <c r="C268" s="564"/>
      <c r="D268" s="22" t="s">
        <v>94</v>
      </c>
      <c r="E268" s="22" t="s">
        <v>95</v>
      </c>
      <c r="F268" s="22" t="s">
        <v>96</v>
      </c>
      <c r="G268" s="22" t="s">
        <v>97</v>
      </c>
      <c r="H268" s="22" t="s">
        <v>98</v>
      </c>
      <c r="I268" s="22" t="s">
        <v>99</v>
      </c>
      <c r="J268" s="259" t="s">
        <v>100</v>
      </c>
    </row>
    <row r="269" spans="1:11" s="41" customFormat="1" x14ac:dyDescent="0.2">
      <c r="A269" s="293"/>
      <c r="B269" s="565"/>
      <c r="C269" s="565"/>
      <c r="D269" s="82"/>
      <c r="E269" s="82"/>
      <c r="F269" s="82"/>
      <c r="G269" s="82"/>
      <c r="H269" s="82"/>
      <c r="I269" s="260"/>
      <c r="J269" s="261">
        <f t="shared" ref="J269:J275" si="77">SUM(D269:I269)</f>
        <v>0</v>
      </c>
    </row>
    <row r="270" spans="1:11" s="41" customFormat="1" x14ac:dyDescent="0.2">
      <c r="A270" s="83"/>
      <c r="B270" s="552"/>
      <c r="C270" s="552"/>
      <c r="D270" s="80"/>
      <c r="E270" s="80"/>
      <c r="F270" s="80"/>
      <c r="G270" s="80"/>
      <c r="H270" s="80"/>
      <c r="I270" s="262"/>
      <c r="J270" s="261">
        <f t="shared" si="77"/>
        <v>0</v>
      </c>
    </row>
    <row r="271" spans="1:11" s="41" customFormat="1" x14ac:dyDescent="0.2">
      <c r="A271" s="83"/>
      <c r="B271" s="552"/>
      <c r="C271" s="552"/>
      <c r="D271" s="80"/>
      <c r="E271" s="80"/>
      <c r="F271" s="80"/>
      <c r="G271" s="80"/>
      <c r="H271" s="80"/>
      <c r="I271" s="262"/>
      <c r="J271" s="261">
        <f t="shared" si="77"/>
        <v>0</v>
      </c>
    </row>
    <row r="272" spans="1:11" s="41" customFormat="1" x14ac:dyDescent="0.2">
      <c r="A272" s="83"/>
      <c r="B272" s="552"/>
      <c r="C272" s="552"/>
      <c r="D272" s="80"/>
      <c r="E272" s="80"/>
      <c r="F272" s="80"/>
      <c r="G272" s="80"/>
      <c r="H272" s="80"/>
      <c r="I272" s="262"/>
      <c r="J272" s="261">
        <f t="shared" si="77"/>
        <v>0</v>
      </c>
    </row>
    <row r="273" spans="1:11" s="41" customFormat="1" x14ac:dyDescent="0.2">
      <c r="A273" s="83"/>
      <c r="B273" s="553"/>
      <c r="C273" s="553"/>
      <c r="D273" s="80"/>
      <c r="E273" s="80"/>
      <c r="F273" s="80"/>
      <c r="G273" s="80"/>
      <c r="H273" s="80"/>
      <c r="I273" s="262"/>
      <c r="J273" s="261">
        <f t="shared" si="77"/>
        <v>0</v>
      </c>
    </row>
    <row r="274" spans="1:11" s="41" customFormat="1" x14ac:dyDescent="0.2">
      <c r="A274" s="83"/>
      <c r="B274" s="553"/>
      <c r="C274" s="553"/>
      <c r="D274" s="80"/>
      <c r="E274" s="80"/>
      <c r="F274" s="80"/>
      <c r="G274" s="80"/>
      <c r="H274" s="80"/>
      <c r="I274" s="262"/>
      <c r="J274" s="274">
        <f t="shared" si="77"/>
        <v>0</v>
      </c>
    </row>
    <row r="275" spans="1:11" s="41" customFormat="1" x14ac:dyDescent="0.2">
      <c r="A275" s="263"/>
      <c r="B275" s="616"/>
      <c r="C275" s="616"/>
      <c r="D275" s="264"/>
      <c r="E275" s="264"/>
      <c r="F275" s="264"/>
      <c r="G275" s="264"/>
      <c r="H275" s="264"/>
      <c r="I275" s="265"/>
      <c r="J275" s="261">
        <f t="shared" si="77"/>
        <v>0</v>
      </c>
    </row>
    <row r="276" spans="1:11" s="41" customFormat="1" ht="14.65" customHeight="1" x14ac:dyDescent="0.2">
      <c r="A276" s="611" t="s">
        <v>101</v>
      </c>
      <c r="B276" s="556"/>
      <c r="C276" s="557"/>
      <c r="D276" s="268">
        <f>SUM(D269:D275)</f>
        <v>0</v>
      </c>
      <c r="E276" s="268">
        <f t="shared" ref="E276:I276" si="78">SUM(E269:E275)</f>
        <v>0</v>
      </c>
      <c r="F276" s="268">
        <f t="shared" si="78"/>
        <v>0</v>
      </c>
      <c r="G276" s="268">
        <f t="shared" si="78"/>
        <v>0</v>
      </c>
      <c r="H276" s="268">
        <f t="shared" si="78"/>
        <v>0</v>
      </c>
      <c r="I276" s="268">
        <f t="shared" si="78"/>
        <v>0</v>
      </c>
      <c r="J276" s="269">
        <f>SUM(J269:J275)</f>
        <v>0</v>
      </c>
    </row>
    <row r="277" spans="1:11" s="41" customFormat="1" ht="14.65" customHeight="1" x14ac:dyDescent="0.2">
      <c r="A277" s="612" t="s">
        <v>102</v>
      </c>
      <c r="B277" s="559"/>
      <c r="C277" s="560"/>
      <c r="D277" s="270">
        <f>D276*$I$267</f>
        <v>0</v>
      </c>
      <c r="E277" s="270">
        <f t="shared" ref="E277:I277" si="79">E276*$I$267</f>
        <v>0</v>
      </c>
      <c r="F277" s="270">
        <f t="shared" si="79"/>
        <v>0</v>
      </c>
      <c r="G277" s="270">
        <f t="shared" si="79"/>
        <v>0</v>
      </c>
      <c r="H277" s="270">
        <f t="shared" si="79"/>
        <v>0</v>
      </c>
      <c r="I277" s="270">
        <f t="shared" si="79"/>
        <v>0</v>
      </c>
      <c r="J277" s="269">
        <f>SUM(D277:I277)</f>
        <v>0</v>
      </c>
    </row>
    <row r="278" spans="1:11" s="41" customFormat="1" ht="14.65" customHeight="1" x14ac:dyDescent="0.2">
      <c r="A278" s="612" t="s">
        <v>103</v>
      </c>
      <c r="B278" s="559"/>
      <c r="C278" s="560"/>
      <c r="D278" s="271">
        <f>'2740 MVA'!E34</f>
        <v>0</v>
      </c>
      <c r="E278" s="271">
        <f>'2740 MVA'!F34</f>
        <v>0</v>
      </c>
      <c r="F278" s="271">
        <f>'2740 MVA'!G34</f>
        <v>0</v>
      </c>
      <c r="G278" s="271">
        <f>'2740 MVA'!H34</f>
        <v>0</v>
      </c>
      <c r="H278" s="271">
        <f>'2740 MVA'!I34</f>
        <v>0</v>
      </c>
      <c r="I278" s="271">
        <f>'2740 MVA'!J34</f>
        <v>0</v>
      </c>
      <c r="J278" s="272">
        <f>SUM(D278:I278)</f>
        <v>0</v>
      </c>
    </row>
    <row r="279" spans="1:11" ht="14.25" customHeight="1" x14ac:dyDescent="0.2">
      <c r="A279" s="548" t="s">
        <v>104</v>
      </c>
      <c r="B279" s="549"/>
      <c r="C279" s="549"/>
      <c r="D279" s="159">
        <f>'2740 MVA'!E50</f>
        <v>0</v>
      </c>
      <c r="E279" s="159">
        <f>'2740 MVA'!F50</f>
        <v>0</v>
      </c>
      <c r="F279" s="159">
        <f>'2740 MVA'!G50</f>
        <v>0</v>
      </c>
      <c r="G279" s="159">
        <f>'2740 MVA'!H50</f>
        <v>0</v>
      </c>
      <c r="H279" s="159">
        <f>'2740 MVA'!I50</f>
        <v>0</v>
      </c>
      <c r="I279" s="159">
        <f>'2740 MVA'!J50</f>
        <v>0</v>
      </c>
      <c r="J279" s="160">
        <f>SUM(D279:I279)</f>
        <v>0</v>
      </c>
      <c r="K279" s="41"/>
    </row>
    <row r="280" spans="1:11" ht="14.25" customHeight="1" x14ac:dyDescent="0.2">
      <c r="A280" s="550" t="s">
        <v>105</v>
      </c>
      <c r="B280" s="551"/>
      <c r="C280" s="551"/>
      <c r="D280" s="156">
        <f>D276-D278</f>
        <v>0</v>
      </c>
      <c r="E280" s="156">
        <f t="shared" ref="E280:I280" si="80">E276-E278</f>
        <v>0</v>
      </c>
      <c r="F280" s="156">
        <f t="shared" si="80"/>
        <v>0</v>
      </c>
      <c r="G280" s="156">
        <f t="shared" si="80"/>
        <v>0</v>
      </c>
      <c r="H280" s="156">
        <f t="shared" si="80"/>
        <v>0</v>
      </c>
      <c r="I280" s="156">
        <f t="shared" si="80"/>
        <v>0</v>
      </c>
      <c r="J280" s="154">
        <f>SUM(D280:I280)</f>
        <v>0</v>
      </c>
      <c r="K280" s="41"/>
    </row>
    <row r="281" spans="1:11" ht="14.25" customHeight="1" x14ac:dyDescent="0.2">
      <c r="A281" s="548" t="s">
        <v>106</v>
      </c>
      <c r="B281" s="549"/>
      <c r="C281" s="549"/>
      <c r="D281" s="147">
        <f>D277-D279</f>
        <v>0</v>
      </c>
      <c r="E281" s="147">
        <f t="shared" ref="E281:I281" si="81">E277-E279</f>
        <v>0</v>
      </c>
      <c r="F281" s="147">
        <f t="shared" si="81"/>
        <v>0</v>
      </c>
      <c r="G281" s="147">
        <f t="shared" si="81"/>
        <v>0</v>
      </c>
      <c r="H281" s="147">
        <f t="shared" si="81"/>
        <v>0</v>
      </c>
      <c r="I281" s="147">
        <f t="shared" si="81"/>
        <v>0</v>
      </c>
      <c r="J281" s="148">
        <f>SUM(D281:I281)</f>
        <v>0</v>
      </c>
      <c r="K281" s="41"/>
    </row>
    <row r="282" spans="1:11" s="41" customFormat="1" x14ac:dyDescent="0.2"/>
    <row r="283" spans="1:11" s="41" customFormat="1" ht="20.100000000000001" customHeight="1" x14ac:dyDescent="0.2">
      <c r="A283" s="561" t="s">
        <v>125</v>
      </c>
      <c r="B283" s="562"/>
      <c r="C283" s="562"/>
      <c r="D283" s="562"/>
      <c r="E283" s="562"/>
      <c r="F283" s="562"/>
      <c r="G283" s="562"/>
      <c r="H283" s="252"/>
      <c r="I283" s="256">
        <f>'2740 MVA'!K9</f>
        <v>0.25</v>
      </c>
      <c r="J283" s="257" t="s">
        <v>37</v>
      </c>
    </row>
    <row r="284" spans="1:11" s="41" customFormat="1" ht="24" x14ac:dyDescent="0.2">
      <c r="A284" s="77" t="s">
        <v>92</v>
      </c>
      <c r="B284" s="563" t="s">
        <v>93</v>
      </c>
      <c r="C284" s="564"/>
      <c r="D284" s="22" t="s">
        <v>94</v>
      </c>
      <c r="E284" s="22" t="s">
        <v>95</v>
      </c>
      <c r="F284" s="22" t="s">
        <v>96</v>
      </c>
      <c r="G284" s="22" t="s">
        <v>97</v>
      </c>
      <c r="H284" s="22" t="s">
        <v>98</v>
      </c>
      <c r="I284" s="22" t="s">
        <v>99</v>
      </c>
      <c r="J284" s="259" t="s">
        <v>100</v>
      </c>
    </row>
    <row r="285" spans="1:11" s="41" customFormat="1" x14ac:dyDescent="0.2">
      <c r="A285" s="81" t="s">
        <v>37</v>
      </c>
      <c r="B285" s="565"/>
      <c r="C285" s="565"/>
      <c r="D285" s="82"/>
      <c r="E285" s="82"/>
      <c r="F285" s="82"/>
      <c r="G285" s="82"/>
      <c r="H285" s="82"/>
      <c r="I285" s="260"/>
      <c r="J285" s="261">
        <f t="shared" ref="J285:J291" si="82">SUM(D285:I285)</f>
        <v>0</v>
      </c>
    </row>
    <row r="286" spans="1:11" s="41" customFormat="1" x14ac:dyDescent="0.2">
      <c r="A286" s="83"/>
      <c r="B286" s="552"/>
      <c r="C286" s="552"/>
      <c r="D286" s="80"/>
      <c r="E286" s="80"/>
      <c r="F286" s="80"/>
      <c r="G286" s="80"/>
      <c r="H286" s="80"/>
      <c r="I286" s="262"/>
      <c r="J286" s="261">
        <f t="shared" si="82"/>
        <v>0</v>
      </c>
    </row>
    <row r="287" spans="1:11" s="41" customFormat="1" x14ac:dyDescent="0.2">
      <c r="A287" s="83"/>
      <c r="B287" s="552"/>
      <c r="C287" s="552"/>
      <c r="D287" s="80"/>
      <c r="E287" s="80"/>
      <c r="F287" s="80"/>
      <c r="G287" s="80"/>
      <c r="H287" s="80"/>
      <c r="I287" s="262"/>
      <c r="J287" s="261">
        <f t="shared" si="82"/>
        <v>0</v>
      </c>
    </row>
    <row r="288" spans="1:11" s="41" customFormat="1" x14ac:dyDescent="0.2">
      <c r="A288" s="83"/>
      <c r="B288" s="552"/>
      <c r="C288" s="552"/>
      <c r="D288" s="80"/>
      <c r="E288" s="80"/>
      <c r="F288" s="80"/>
      <c r="G288" s="80"/>
      <c r="H288" s="80"/>
      <c r="I288" s="262"/>
      <c r="J288" s="261">
        <f t="shared" si="82"/>
        <v>0</v>
      </c>
    </row>
    <row r="289" spans="1:11" s="41" customFormat="1" x14ac:dyDescent="0.2">
      <c r="A289" s="83"/>
      <c r="B289" s="553"/>
      <c r="C289" s="553"/>
      <c r="D289" s="80"/>
      <c r="E289" s="80"/>
      <c r="F289" s="80"/>
      <c r="G289" s="80"/>
      <c r="H289" s="80"/>
      <c r="I289" s="262"/>
      <c r="J289" s="261">
        <f t="shared" si="82"/>
        <v>0</v>
      </c>
    </row>
    <row r="290" spans="1:11" s="41" customFormat="1" x14ac:dyDescent="0.2">
      <c r="A290" s="83"/>
      <c r="B290" s="552"/>
      <c r="C290" s="552"/>
      <c r="D290" s="80"/>
      <c r="E290" s="80"/>
      <c r="F290" s="80"/>
      <c r="G290" s="80"/>
      <c r="H290" s="80"/>
      <c r="I290" s="262"/>
      <c r="J290" s="261">
        <f t="shared" si="82"/>
        <v>0</v>
      </c>
    </row>
    <row r="291" spans="1:11" s="41" customFormat="1" x14ac:dyDescent="0.2">
      <c r="A291" s="263"/>
      <c r="B291" s="554"/>
      <c r="C291" s="554"/>
      <c r="D291" s="264"/>
      <c r="E291" s="264"/>
      <c r="F291" s="264"/>
      <c r="G291" s="264"/>
      <c r="H291" s="264"/>
      <c r="I291" s="265"/>
      <c r="J291" s="261">
        <f t="shared" si="82"/>
        <v>0</v>
      </c>
    </row>
    <row r="292" spans="1:11" s="41" customFormat="1" ht="14.65" customHeight="1" x14ac:dyDescent="0.2">
      <c r="A292" s="611" t="s">
        <v>101</v>
      </c>
      <c r="B292" s="556"/>
      <c r="C292" s="557"/>
      <c r="D292" s="268">
        <f>SUM(D285:D291)</f>
        <v>0</v>
      </c>
      <c r="E292" s="268">
        <f t="shared" ref="E292" si="83">SUM(E285:E291)</f>
        <v>0</v>
      </c>
      <c r="F292" s="268">
        <f t="shared" ref="F292" si="84">SUM(F285:F291)</f>
        <v>0</v>
      </c>
      <c r="G292" s="268">
        <f t="shared" ref="G292" si="85">SUM(G285:G291)</f>
        <v>0</v>
      </c>
      <c r="H292" s="268">
        <f t="shared" ref="H292" si="86">SUM(H285:H291)</f>
        <v>0</v>
      </c>
      <c r="I292" s="268">
        <f t="shared" ref="I292" si="87">SUM(I285:I291)</f>
        <v>0</v>
      </c>
      <c r="J292" s="269">
        <f>SUM(J285:J291)</f>
        <v>0</v>
      </c>
    </row>
    <row r="293" spans="1:11" s="41" customFormat="1" ht="14.65" customHeight="1" x14ac:dyDescent="0.2">
      <c r="A293" s="612" t="s">
        <v>102</v>
      </c>
      <c r="B293" s="559"/>
      <c r="C293" s="560"/>
      <c r="D293" s="270">
        <f>D292*$I$283</f>
        <v>0</v>
      </c>
      <c r="E293" s="270">
        <f t="shared" ref="E293:I293" si="88">E292*$I$283</f>
        <v>0</v>
      </c>
      <c r="F293" s="270">
        <f t="shared" si="88"/>
        <v>0</v>
      </c>
      <c r="G293" s="270">
        <f t="shared" si="88"/>
        <v>0</v>
      </c>
      <c r="H293" s="270">
        <f t="shared" si="88"/>
        <v>0</v>
      </c>
      <c r="I293" s="270">
        <f t="shared" si="88"/>
        <v>0</v>
      </c>
      <c r="J293" s="269">
        <f>SUM(D293:I293)</f>
        <v>0</v>
      </c>
    </row>
    <row r="294" spans="1:11" s="41" customFormat="1" ht="14.65" customHeight="1" x14ac:dyDescent="0.2">
      <c r="A294" s="612" t="s">
        <v>103</v>
      </c>
      <c r="B294" s="559"/>
      <c r="C294" s="560"/>
      <c r="D294" s="271">
        <f>'2740 MVA'!E35</f>
        <v>0</v>
      </c>
      <c r="E294" s="271">
        <f>'2740 MVA'!F35</f>
        <v>0</v>
      </c>
      <c r="F294" s="271">
        <f>'2740 MVA'!G35</f>
        <v>0</v>
      </c>
      <c r="G294" s="271">
        <f>'2740 MVA'!H35</f>
        <v>0</v>
      </c>
      <c r="H294" s="271">
        <f>'2740 MVA'!I35</f>
        <v>0</v>
      </c>
      <c r="I294" s="271">
        <f>'2740 MVA'!J35</f>
        <v>0</v>
      </c>
      <c r="J294" s="272">
        <f>SUM(D294:I294)</f>
        <v>0</v>
      </c>
    </row>
    <row r="295" spans="1:11" ht="14.25" customHeight="1" x14ac:dyDescent="0.2">
      <c r="A295" s="548" t="s">
        <v>104</v>
      </c>
      <c r="B295" s="549"/>
      <c r="C295" s="549"/>
      <c r="D295" s="159">
        <f>'2740 MVA'!E51</f>
        <v>0</v>
      </c>
      <c r="E295" s="159">
        <f>'2740 MVA'!F51</f>
        <v>0</v>
      </c>
      <c r="F295" s="159">
        <f>'2740 MVA'!G51</f>
        <v>0</v>
      </c>
      <c r="G295" s="159">
        <f>'2740 MVA'!H51</f>
        <v>0</v>
      </c>
      <c r="H295" s="159">
        <f>'2740 MVA'!I51</f>
        <v>0</v>
      </c>
      <c r="I295" s="159">
        <f>'2740 MVA'!J51</f>
        <v>0</v>
      </c>
      <c r="J295" s="160">
        <f>SUM(D295:I295)</f>
        <v>0</v>
      </c>
      <c r="K295" s="41"/>
    </row>
    <row r="296" spans="1:11" ht="14.25" customHeight="1" x14ac:dyDescent="0.2">
      <c r="A296" s="550" t="s">
        <v>105</v>
      </c>
      <c r="B296" s="551"/>
      <c r="C296" s="551"/>
      <c r="D296" s="156">
        <f>D292-D294</f>
        <v>0</v>
      </c>
      <c r="E296" s="156">
        <f t="shared" ref="E296:I296" si="89">E292-E294</f>
        <v>0</v>
      </c>
      <c r="F296" s="156">
        <f t="shared" si="89"/>
        <v>0</v>
      </c>
      <c r="G296" s="156">
        <f t="shared" si="89"/>
        <v>0</v>
      </c>
      <c r="H296" s="156">
        <f t="shared" si="89"/>
        <v>0</v>
      </c>
      <c r="I296" s="156">
        <f t="shared" si="89"/>
        <v>0</v>
      </c>
      <c r="J296" s="154">
        <f>SUM(D296:I296)</f>
        <v>0</v>
      </c>
      <c r="K296" s="41"/>
    </row>
    <row r="297" spans="1:11" ht="14.25" customHeight="1" x14ac:dyDescent="0.2">
      <c r="A297" s="548" t="s">
        <v>106</v>
      </c>
      <c r="B297" s="549"/>
      <c r="C297" s="549"/>
      <c r="D297" s="147">
        <f>D293-D295</f>
        <v>0</v>
      </c>
      <c r="E297" s="147">
        <f t="shared" ref="E297:I297" si="90">E293-E295</f>
        <v>0</v>
      </c>
      <c r="F297" s="147">
        <f t="shared" si="90"/>
        <v>0</v>
      </c>
      <c r="G297" s="147">
        <f t="shared" si="90"/>
        <v>0</v>
      </c>
      <c r="H297" s="147">
        <f t="shared" si="90"/>
        <v>0</v>
      </c>
      <c r="I297" s="147">
        <f t="shared" si="90"/>
        <v>0</v>
      </c>
      <c r="J297" s="148">
        <f>SUM(D297:I297)</f>
        <v>0</v>
      </c>
      <c r="K297" s="41"/>
    </row>
  </sheetData>
  <sheetProtection sheet="1" objects="1" scenarios="1"/>
  <mergeCells count="292">
    <mergeCell ref="B291:C291"/>
    <mergeCell ref="A292:C292"/>
    <mergeCell ref="A293:C293"/>
    <mergeCell ref="A294:C294"/>
    <mergeCell ref="A295:C295"/>
    <mergeCell ref="A297:C297"/>
    <mergeCell ref="A277:C277"/>
    <mergeCell ref="A278:C278"/>
    <mergeCell ref="A281:C281"/>
    <mergeCell ref="A283:G283"/>
    <mergeCell ref="B284:C284"/>
    <mergeCell ref="B285:C285"/>
    <mergeCell ref="B286:C286"/>
    <mergeCell ref="B287:C287"/>
    <mergeCell ref="B288:C288"/>
    <mergeCell ref="B270:C270"/>
    <mergeCell ref="B271:C271"/>
    <mergeCell ref="B272:C272"/>
    <mergeCell ref="B273:C273"/>
    <mergeCell ref="B274:C274"/>
    <mergeCell ref="B275:C275"/>
    <mergeCell ref="A276:C276"/>
    <mergeCell ref="B289:C289"/>
    <mergeCell ref="B290:C290"/>
    <mergeCell ref="B258:C258"/>
    <mergeCell ref="B259:C259"/>
    <mergeCell ref="A260:C260"/>
    <mergeCell ref="A261:C261"/>
    <mergeCell ref="A262:C262"/>
    <mergeCell ref="A265:C265"/>
    <mergeCell ref="A267:G267"/>
    <mergeCell ref="B268:C268"/>
    <mergeCell ref="B269:C269"/>
    <mergeCell ref="B226:C226"/>
    <mergeCell ref="B227:C227"/>
    <mergeCell ref="A228:C228"/>
    <mergeCell ref="A229:C229"/>
    <mergeCell ref="A230:C230"/>
    <mergeCell ref="A233:C233"/>
    <mergeCell ref="A235:G235"/>
    <mergeCell ref="B236:C236"/>
    <mergeCell ref="B237:C237"/>
    <mergeCell ref="A231:C231"/>
    <mergeCell ref="A232:C232"/>
    <mergeCell ref="A219:G219"/>
    <mergeCell ref="B220:C220"/>
    <mergeCell ref="B221:C221"/>
    <mergeCell ref="A215:C215"/>
    <mergeCell ref="A216:C216"/>
    <mergeCell ref="B222:C222"/>
    <mergeCell ref="B223:C223"/>
    <mergeCell ref="B224:C224"/>
    <mergeCell ref="B225:C225"/>
    <mergeCell ref="B207:C207"/>
    <mergeCell ref="B208:C208"/>
    <mergeCell ref="B209:C209"/>
    <mergeCell ref="B210:C210"/>
    <mergeCell ref="B211:C211"/>
    <mergeCell ref="A212:C212"/>
    <mergeCell ref="A213:C213"/>
    <mergeCell ref="A214:C214"/>
    <mergeCell ref="A217:C217"/>
    <mergeCell ref="B197:C197"/>
    <mergeCell ref="B198:C198"/>
    <mergeCell ref="A199:C199"/>
    <mergeCell ref="A200:C200"/>
    <mergeCell ref="A201:C201"/>
    <mergeCell ref="A203:G203"/>
    <mergeCell ref="B204:C204"/>
    <mergeCell ref="B205:C205"/>
    <mergeCell ref="B206:C206"/>
    <mergeCell ref="A190:G190"/>
    <mergeCell ref="B191:C191"/>
    <mergeCell ref="B192:C192"/>
    <mergeCell ref="A186:C186"/>
    <mergeCell ref="A187:C187"/>
    <mergeCell ref="B193:C193"/>
    <mergeCell ref="B194:C194"/>
    <mergeCell ref="B195:C195"/>
    <mergeCell ref="B196:C196"/>
    <mergeCell ref="B178:C178"/>
    <mergeCell ref="B179:C179"/>
    <mergeCell ref="B180:C180"/>
    <mergeCell ref="B181:C181"/>
    <mergeCell ref="B182:C182"/>
    <mergeCell ref="A183:C183"/>
    <mergeCell ref="A184:C184"/>
    <mergeCell ref="A185:C185"/>
    <mergeCell ref="A188:C188"/>
    <mergeCell ref="A168:C168"/>
    <mergeCell ref="A169:C169"/>
    <mergeCell ref="A170:C170"/>
    <mergeCell ref="A173:C173"/>
    <mergeCell ref="A175:G175"/>
    <mergeCell ref="A171:C171"/>
    <mergeCell ref="A172:C172"/>
    <mergeCell ref="B176:C176"/>
    <mergeCell ref="B177:C177"/>
    <mergeCell ref="A159:J159"/>
    <mergeCell ref="A160:G160"/>
    <mergeCell ref="B161:C161"/>
    <mergeCell ref="B162:C162"/>
    <mergeCell ref="B163:C163"/>
    <mergeCell ref="B164:C164"/>
    <mergeCell ref="B165:C165"/>
    <mergeCell ref="B166:C166"/>
    <mergeCell ref="B167:C167"/>
    <mergeCell ref="B148:C148"/>
    <mergeCell ref="B149:C149"/>
    <mergeCell ref="B150:C150"/>
    <mergeCell ref="B151:C151"/>
    <mergeCell ref="B152:C152"/>
    <mergeCell ref="A153:C153"/>
    <mergeCell ref="A154:C154"/>
    <mergeCell ref="A155:C155"/>
    <mergeCell ref="A158:C158"/>
    <mergeCell ref="A156:C156"/>
    <mergeCell ref="A157:C157"/>
    <mergeCell ref="A137:C137"/>
    <mergeCell ref="A138:C138"/>
    <mergeCell ref="A139:C139"/>
    <mergeCell ref="A140:C140"/>
    <mergeCell ref="A143:J143"/>
    <mergeCell ref="A144:G144"/>
    <mergeCell ref="B145:C145"/>
    <mergeCell ref="B146:C146"/>
    <mergeCell ref="B147:C147"/>
    <mergeCell ref="A141:C141"/>
    <mergeCell ref="A142:C142"/>
    <mergeCell ref="A128:G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A54:C54"/>
    <mergeCell ref="A55:C55"/>
    <mergeCell ref="A56:C56"/>
    <mergeCell ref="A57:C57"/>
    <mergeCell ref="A58:C58"/>
    <mergeCell ref="A115:H115"/>
    <mergeCell ref="A11:J11"/>
    <mergeCell ref="A8:J8"/>
    <mergeCell ref="A7:J7"/>
    <mergeCell ref="A60:H60"/>
    <mergeCell ref="A44:H44"/>
    <mergeCell ref="A28:H28"/>
    <mergeCell ref="A12:H12"/>
    <mergeCell ref="A76:H76"/>
    <mergeCell ref="A89:H89"/>
    <mergeCell ref="A99:C99"/>
    <mergeCell ref="A100:C100"/>
    <mergeCell ref="B91:C91"/>
    <mergeCell ref="B92:C92"/>
    <mergeCell ref="B93:C93"/>
    <mergeCell ref="B94:C94"/>
    <mergeCell ref="B95:C95"/>
    <mergeCell ref="B96:C96"/>
    <mergeCell ref="B97:C97"/>
    <mergeCell ref="A124:C124"/>
    <mergeCell ref="A125:C125"/>
    <mergeCell ref="A126:C126"/>
    <mergeCell ref="B103:C103"/>
    <mergeCell ref="B104:C104"/>
    <mergeCell ref="B105:C105"/>
    <mergeCell ref="B110:C110"/>
    <mergeCell ref="A71:C71"/>
    <mergeCell ref="A72:C72"/>
    <mergeCell ref="B77:C77"/>
    <mergeCell ref="A75:J75"/>
    <mergeCell ref="A74:C74"/>
    <mergeCell ref="A87:C87"/>
    <mergeCell ref="A86:C86"/>
    <mergeCell ref="B119:C119"/>
    <mergeCell ref="B120:C120"/>
    <mergeCell ref="B121:C121"/>
    <mergeCell ref="B122:C122"/>
    <mergeCell ref="A114:J114"/>
    <mergeCell ref="A102:H102"/>
    <mergeCell ref="A111:C111"/>
    <mergeCell ref="A112:C112"/>
    <mergeCell ref="A113:C113"/>
    <mergeCell ref="B90:C90"/>
    <mergeCell ref="B64:C64"/>
    <mergeCell ref="A70:C70"/>
    <mergeCell ref="B61:C61"/>
    <mergeCell ref="B80:C80"/>
    <mergeCell ref="B81:C81"/>
    <mergeCell ref="A73:C73"/>
    <mergeCell ref="A43:J43"/>
    <mergeCell ref="B78:C78"/>
    <mergeCell ref="B123:C123"/>
    <mergeCell ref="B45:C45"/>
    <mergeCell ref="B46:C46"/>
    <mergeCell ref="B47:C47"/>
    <mergeCell ref="B48:C48"/>
    <mergeCell ref="B49:C49"/>
    <mergeCell ref="B50:C50"/>
    <mergeCell ref="B51:C51"/>
    <mergeCell ref="B52:C52"/>
    <mergeCell ref="A69:C69"/>
    <mergeCell ref="B63:C63"/>
    <mergeCell ref="B62:C62"/>
    <mergeCell ref="B65:C65"/>
    <mergeCell ref="B67:C67"/>
    <mergeCell ref="B68:C68"/>
    <mergeCell ref="A53:C53"/>
    <mergeCell ref="B116:C116"/>
    <mergeCell ref="B117:C117"/>
    <mergeCell ref="B118:C118"/>
    <mergeCell ref="B79:C79"/>
    <mergeCell ref="B66:C66"/>
    <mergeCell ref="B82:C82"/>
    <mergeCell ref="B83:C83"/>
    <mergeCell ref="B84:C84"/>
    <mergeCell ref="A85:C85"/>
    <mergeCell ref="A98:C98"/>
    <mergeCell ref="B106:C106"/>
    <mergeCell ref="B107:C107"/>
    <mergeCell ref="B108:C108"/>
    <mergeCell ref="B109:C109"/>
    <mergeCell ref="A22:C22"/>
    <mergeCell ref="A27:J27"/>
    <mergeCell ref="B31:C31"/>
    <mergeCell ref="A23:C23"/>
    <mergeCell ref="A24:C24"/>
    <mergeCell ref="A25:C25"/>
    <mergeCell ref="B32:C32"/>
    <mergeCell ref="A26:C26"/>
    <mergeCell ref="A42:C42"/>
    <mergeCell ref="B33:C33"/>
    <mergeCell ref="B34:C34"/>
    <mergeCell ref="B36:C36"/>
    <mergeCell ref="B29:C29"/>
    <mergeCell ref="B30:C30"/>
    <mergeCell ref="A38:C38"/>
    <mergeCell ref="A39:C39"/>
    <mergeCell ref="A40:C40"/>
    <mergeCell ref="A41:C41"/>
    <mergeCell ref="B35:C35"/>
    <mergeCell ref="A37:C37"/>
    <mergeCell ref="H1:I1"/>
    <mergeCell ref="H2:I2"/>
    <mergeCell ref="F2:G2"/>
    <mergeCell ref="F1:G1"/>
    <mergeCell ref="B13:C13"/>
    <mergeCell ref="A21:C21"/>
    <mergeCell ref="A1:E4"/>
    <mergeCell ref="A10:I10"/>
    <mergeCell ref="H4:I4"/>
    <mergeCell ref="H5:I5"/>
    <mergeCell ref="H6:I6"/>
    <mergeCell ref="B15:C15"/>
    <mergeCell ref="B16:C16"/>
    <mergeCell ref="A5:E5"/>
    <mergeCell ref="F3:G3"/>
    <mergeCell ref="F4:G4"/>
    <mergeCell ref="F5:G5"/>
    <mergeCell ref="A6:E6"/>
    <mergeCell ref="F6:G6"/>
    <mergeCell ref="B19:C19"/>
    <mergeCell ref="B17:C17"/>
    <mergeCell ref="B18:C18"/>
    <mergeCell ref="B20:C20"/>
    <mergeCell ref="B14:C14"/>
    <mergeCell ref="A247:C247"/>
    <mergeCell ref="A248:C248"/>
    <mergeCell ref="A263:C263"/>
    <mergeCell ref="A264:C264"/>
    <mergeCell ref="A279:C279"/>
    <mergeCell ref="A280:C280"/>
    <mergeCell ref="A296:C296"/>
    <mergeCell ref="B238:C238"/>
    <mergeCell ref="B239:C239"/>
    <mergeCell ref="B240:C240"/>
    <mergeCell ref="B241:C241"/>
    <mergeCell ref="B242:C242"/>
    <mergeCell ref="B243:C243"/>
    <mergeCell ref="A244:C244"/>
    <mergeCell ref="A245:C245"/>
    <mergeCell ref="A246:C246"/>
    <mergeCell ref="A249:C249"/>
    <mergeCell ref="A251:G251"/>
    <mergeCell ref="B252:C252"/>
    <mergeCell ref="B253:C253"/>
    <mergeCell ref="B254:C254"/>
    <mergeCell ref="B255:C255"/>
    <mergeCell ref="B256:C256"/>
    <mergeCell ref="B257:C257"/>
  </mergeCells>
  <phoneticPr fontId="0" type="noConversion"/>
  <conditionalFormatting sqref="A1:XFD6 A13:XFD27 A9:XFD10 A7:A8 K7:XFD8 A61:XFD75 A60 I60:XFD60 A45:XFD59 A44 I44:XFD44 A29:XFD43 K28:XFD28 A11 K11:XFD12 A77:XFD88 A76 I76:XFD76 A101:XFD101 A114:XFD114 K89:XFD100 K102:XFD113 K115:XFD126 A127:XFD127 A159:XFD170 A174:XFD185 A189:XFD214 A234:XFD246 A250:XFD262 A266:XFD266 A298:XFD1048576 A218:XFD230">
    <cfRule type="cellIs" dxfId="88" priority="64" operator="equal">
      <formula>0</formula>
    </cfRule>
    <cfRule type="cellIs" priority="65" operator="equal">
      <formula>0</formula>
    </cfRule>
    <cfRule type="cellIs" dxfId="87" priority="66" operator="equal">
      <formula>0</formula>
    </cfRule>
  </conditionalFormatting>
  <conditionalFormatting sqref="A28 I28:J28">
    <cfRule type="cellIs" dxfId="86" priority="61" operator="equal">
      <formula>0</formula>
    </cfRule>
    <cfRule type="cellIs" priority="62" operator="equal">
      <formula>0</formula>
    </cfRule>
    <cfRule type="cellIs" dxfId="85" priority="63" operator="equal">
      <formula>0</formula>
    </cfRule>
  </conditionalFormatting>
  <conditionalFormatting sqref="A12 I12:J12">
    <cfRule type="cellIs" dxfId="84" priority="58" operator="equal">
      <formula>0</formula>
    </cfRule>
    <cfRule type="cellIs" priority="59" operator="equal">
      <formula>0</formula>
    </cfRule>
    <cfRule type="cellIs" dxfId="83" priority="60" operator="equal">
      <formula>0</formula>
    </cfRule>
  </conditionalFormatting>
  <conditionalFormatting sqref="A90:J100 A89 I89:J89">
    <cfRule type="cellIs" dxfId="82" priority="55" operator="equal">
      <formula>0</formula>
    </cfRule>
    <cfRule type="cellIs" priority="56" operator="equal">
      <formula>0</formula>
    </cfRule>
    <cfRule type="cellIs" dxfId="81" priority="57" operator="equal">
      <formula>0</formula>
    </cfRule>
  </conditionalFormatting>
  <conditionalFormatting sqref="A103:J113 A102 I102:J102">
    <cfRule type="cellIs" dxfId="80" priority="52" operator="equal">
      <formula>0</formula>
    </cfRule>
    <cfRule type="cellIs" priority="53" operator="equal">
      <formula>0</formula>
    </cfRule>
    <cfRule type="cellIs" dxfId="79" priority="54" operator="equal">
      <formula>0</formula>
    </cfRule>
  </conditionalFormatting>
  <conditionalFormatting sqref="A116:J126 A115 I115:J115">
    <cfRule type="cellIs" dxfId="78" priority="49" operator="equal">
      <formula>0</formula>
    </cfRule>
    <cfRule type="cellIs" priority="50" operator="equal">
      <formula>0</formula>
    </cfRule>
    <cfRule type="cellIs" dxfId="77" priority="51" operator="equal">
      <formula>0</formula>
    </cfRule>
  </conditionalFormatting>
  <conditionalFormatting sqref="A128:XFD139 A143:XFD155">
    <cfRule type="cellIs" dxfId="76" priority="46" operator="equal">
      <formula>0</formula>
    </cfRule>
    <cfRule type="cellIs" priority="47" operator="equal">
      <formula>0</formula>
    </cfRule>
    <cfRule type="cellIs" dxfId="75" priority="48" operator="equal">
      <formula>0</formula>
    </cfRule>
  </conditionalFormatting>
  <conditionalFormatting sqref="A267:XFD275 A282:XFD291">
    <cfRule type="cellIs" dxfId="74" priority="43" operator="equal">
      <formula>0</formula>
    </cfRule>
    <cfRule type="cellIs" priority="44" operator="equal">
      <formula>0</formula>
    </cfRule>
    <cfRule type="cellIs" dxfId="73" priority="45" operator="equal">
      <formula>0</formula>
    </cfRule>
  </conditionalFormatting>
  <conditionalFormatting sqref="A140:XFD142">
    <cfRule type="cellIs" dxfId="72" priority="40" operator="equal">
      <formula>0</formula>
    </cfRule>
    <cfRule type="cellIs" priority="41" operator="equal">
      <formula>0</formula>
    </cfRule>
    <cfRule type="cellIs" dxfId="71" priority="42" operator="equal">
      <formula>0</formula>
    </cfRule>
  </conditionalFormatting>
  <conditionalFormatting sqref="A156:XFD158">
    <cfRule type="cellIs" dxfId="70" priority="37" operator="equal">
      <formula>0</formula>
    </cfRule>
    <cfRule type="cellIs" priority="38" operator="equal">
      <formula>0</formula>
    </cfRule>
    <cfRule type="cellIs" dxfId="69" priority="39" operator="equal">
      <formula>0</formula>
    </cfRule>
  </conditionalFormatting>
  <conditionalFormatting sqref="A171:XFD173">
    <cfRule type="cellIs" dxfId="68" priority="34" operator="equal">
      <formula>0</formula>
    </cfRule>
    <cfRule type="cellIs" priority="35" operator="equal">
      <formula>0</formula>
    </cfRule>
    <cfRule type="cellIs" dxfId="67" priority="36" operator="equal">
      <formula>0</formula>
    </cfRule>
  </conditionalFormatting>
  <conditionalFormatting sqref="A186:XFD188">
    <cfRule type="cellIs" dxfId="66" priority="31" operator="equal">
      <formula>0</formula>
    </cfRule>
    <cfRule type="cellIs" priority="32" operator="equal">
      <formula>0</formula>
    </cfRule>
    <cfRule type="cellIs" dxfId="65" priority="33" operator="equal">
      <formula>0</formula>
    </cfRule>
  </conditionalFormatting>
  <conditionalFormatting sqref="A215:XFD217">
    <cfRule type="cellIs" dxfId="64" priority="28" operator="equal">
      <formula>0</formula>
    </cfRule>
    <cfRule type="cellIs" priority="29" operator="equal">
      <formula>0</formula>
    </cfRule>
    <cfRule type="cellIs" dxfId="63" priority="30" operator="equal">
      <formula>0</formula>
    </cfRule>
  </conditionalFormatting>
  <conditionalFormatting sqref="A231:XFD233">
    <cfRule type="cellIs" dxfId="62" priority="25" operator="equal">
      <formula>0</formula>
    </cfRule>
    <cfRule type="cellIs" priority="26" operator="equal">
      <formula>0</formula>
    </cfRule>
    <cfRule type="cellIs" dxfId="61" priority="27" operator="equal">
      <formula>0</formula>
    </cfRule>
  </conditionalFormatting>
  <conditionalFormatting sqref="A247:XFD249">
    <cfRule type="cellIs" dxfId="60" priority="22" operator="equal">
      <formula>0</formula>
    </cfRule>
    <cfRule type="cellIs" priority="23" operator="equal">
      <formula>0</formula>
    </cfRule>
    <cfRule type="cellIs" dxfId="59" priority="24" operator="equal">
      <formula>0</formula>
    </cfRule>
  </conditionalFormatting>
  <conditionalFormatting sqref="A263:XFD265">
    <cfRule type="cellIs" dxfId="58" priority="19" operator="equal">
      <formula>0</formula>
    </cfRule>
    <cfRule type="cellIs" priority="20" operator="equal">
      <formula>0</formula>
    </cfRule>
    <cfRule type="cellIs" dxfId="57" priority="21" operator="equal">
      <formula>0</formula>
    </cfRule>
  </conditionalFormatting>
  <conditionalFormatting sqref="A276:XFD278">
    <cfRule type="cellIs" dxfId="56" priority="10" operator="equal">
      <formula>0</formula>
    </cfRule>
    <cfRule type="cellIs" priority="11" operator="equal">
      <formula>0</formula>
    </cfRule>
    <cfRule type="cellIs" dxfId="55" priority="12" operator="equal">
      <formula>0</formula>
    </cfRule>
  </conditionalFormatting>
  <conditionalFormatting sqref="A279:XFD281">
    <cfRule type="cellIs" dxfId="54" priority="7" operator="equal">
      <formula>0</formula>
    </cfRule>
    <cfRule type="cellIs" priority="8" operator="equal">
      <formula>0</formula>
    </cfRule>
    <cfRule type="cellIs" dxfId="53" priority="9" operator="equal">
      <formula>0</formula>
    </cfRule>
  </conditionalFormatting>
  <conditionalFormatting sqref="A292:XFD294">
    <cfRule type="cellIs" dxfId="52" priority="4" operator="equal">
      <formula>0</formula>
    </cfRule>
    <cfRule type="cellIs" priority="5" operator="equal">
      <formula>0</formula>
    </cfRule>
    <cfRule type="cellIs" dxfId="51" priority="6" operator="equal">
      <formula>0</formula>
    </cfRule>
  </conditionalFormatting>
  <conditionalFormatting sqref="A295:XFD297">
    <cfRule type="cellIs" dxfId="50" priority="1" operator="equal">
      <formula>0</formula>
    </cfRule>
    <cfRule type="cellIs" priority="2" operator="equal">
      <formula>0</formula>
    </cfRule>
    <cfRule type="cellIs" dxfId="49" priority="3" operator="equal">
      <formula>0</formula>
    </cfRule>
  </conditionalFormatting>
  <printOptions horizontalCentered="1" verticalCentered="1"/>
  <pageMargins left="0.39370078740157483" right="0.39370078740157483" top="0.39370078740157483" bottom="0.39370078740157483" header="0.51181102362204722" footer="0.31496062992125984"/>
  <pageSetup paperSize="9" fitToHeight="0" orientation="portrait" r:id="rId1"/>
  <headerFooter alignWithMargins="0">
    <oddFooter>&amp;R&amp;6© Regnskap Norge  AS</oddFooter>
  </headerFooter>
  <ignoredErrors>
    <ignoredError sqref="J10 J6 F4 F6 H6 H4 H2" unlockedFormula="1"/>
    <ignoredError sqref="I89 I102" numberStoredAsText="1"/>
    <ignoredError sqref="J292 J276 J260 J244 J228 J212 J199 J124 J137 J153 J168 J18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35F8E-5C21-4CD6-AC08-4E5DB5D6F269}">
  <dimension ref="A1:K130"/>
  <sheetViews>
    <sheetView workbookViewId="0">
      <selection sqref="A1:E4"/>
    </sheetView>
  </sheetViews>
  <sheetFormatPr baseColWidth="10" defaultColWidth="8.28515625" defaultRowHeight="12.75" x14ac:dyDescent="0.2"/>
  <cols>
    <col min="1" max="1" width="10.7109375" style="41" customWidth="1"/>
    <col min="2" max="2" width="12.7109375" style="41" customWidth="1"/>
    <col min="3" max="3" width="22.85546875" style="41" customWidth="1"/>
    <col min="4" max="9" width="12.7109375" style="41" customWidth="1"/>
    <col min="10" max="10" width="12.28515625" style="41" customWidth="1"/>
    <col min="11" max="16384" width="8.28515625" style="41"/>
  </cols>
  <sheetData>
    <row r="1" spans="1:11" ht="11.1" customHeight="1" x14ac:dyDescent="0.2">
      <c r="A1" s="472">
        <f>'2740 MVA'!A1</f>
        <v>0</v>
      </c>
      <c r="B1" s="473"/>
      <c r="C1" s="473"/>
      <c r="D1" s="473"/>
      <c r="E1" s="474"/>
      <c r="F1" s="651" t="s">
        <v>0</v>
      </c>
      <c r="G1" s="652"/>
      <c r="H1" s="653"/>
      <c r="I1" s="654"/>
      <c r="J1" s="294" t="s">
        <v>1</v>
      </c>
    </row>
    <row r="2" spans="1:11" ht="20.100000000000001" customHeight="1" x14ac:dyDescent="0.2">
      <c r="A2" s="475"/>
      <c r="B2" s="476"/>
      <c r="C2" s="476"/>
      <c r="D2" s="476"/>
      <c r="E2" s="477"/>
      <c r="F2" s="568">
        <f>'2740 MVA'!I2</f>
        <v>0</v>
      </c>
      <c r="G2" s="569"/>
      <c r="H2" s="485">
        <f>'2740 MVA'!K2</f>
        <v>0</v>
      </c>
      <c r="I2" s="492"/>
      <c r="J2" s="370" t="s">
        <v>126</v>
      </c>
    </row>
    <row r="3" spans="1:11" ht="11.1" customHeight="1" x14ac:dyDescent="0.2">
      <c r="A3" s="475"/>
      <c r="B3" s="476"/>
      <c r="C3" s="476"/>
      <c r="D3" s="476"/>
      <c r="E3" s="477"/>
      <c r="F3" s="643" t="s">
        <v>2</v>
      </c>
      <c r="G3" s="644"/>
      <c r="H3" s="84" t="s">
        <v>3</v>
      </c>
      <c r="I3" s="295"/>
      <c r="J3" s="296"/>
    </row>
    <row r="4" spans="1:11" ht="20.100000000000001" customHeight="1" x14ac:dyDescent="0.2">
      <c r="A4" s="575"/>
      <c r="B4" s="576"/>
      <c r="C4" s="576"/>
      <c r="D4" s="576"/>
      <c r="E4" s="577"/>
      <c r="F4" s="485">
        <f>'2740 MVA'!I4</f>
        <v>0</v>
      </c>
      <c r="G4" s="492"/>
      <c r="H4" s="530">
        <f>'2740 MVA'!K4</f>
        <v>0</v>
      </c>
      <c r="I4" s="655"/>
      <c r="J4" s="297"/>
    </row>
    <row r="5" spans="1:11" ht="11.1" customHeight="1" x14ac:dyDescent="0.2">
      <c r="A5" s="481" t="s">
        <v>5</v>
      </c>
      <c r="B5" s="489"/>
      <c r="C5" s="489"/>
      <c r="D5" s="489"/>
      <c r="E5" s="490"/>
      <c r="F5" s="643" t="s">
        <v>6</v>
      </c>
      <c r="G5" s="644"/>
      <c r="H5" s="643" t="s">
        <v>7</v>
      </c>
      <c r="I5" s="644"/>
      <c r="J5" s="298" t="s">
        <v>8</v>
      </c>
    </row>
    <row r="6" spans="1:11" ht="20.100000000000001" customHeight="1" x14ac:dyDescent="0.25">
      <c r="A6" s="589">
        <f>'2740 MVA'!A6</f>
        <v>0</v>
      </c>
      <c r="B6" s="514"/>
      <c r="C6" s="514"/>
      <c r="D6" s="514"/>
      <c r="E6" s="515"/>
      <c r="F6" s="528">
        <f>'2740 MVA'!I6</f>
        <v>0</v>
      </c>
      <c r="G6" s="529"/>
      <c r="H6" s="528">
        <f>'2740 MVA'!K6</f>
        <v>0</v>
      </c>
      <c r="I6" s="529"/>
      <c r="J6" s="461">
        <f>'2740 MVA'!L6</f>
        <v>2024</v>
      </c>
    </row>
    <row r="7" spans="1:11" ht="14.65" customHeight="1" x14ac:dyDescent="0.2">
      <c r="A7" s="648" t="s">
        <v>9</v>
      </c>
      <c r="B7" s="649"/>
      <c r="C7" s="649"/>
      <c r="D7" s="649"/>
      <c r="E7" s="649"/>
      <c r="F7" s="649"/>
      <c r="G7" s="649"/>
      <c r="H7" s="649"/>
      <c r="I7" s="649"/>
      <c r="J7" s="650"/>
      <c r="K7" s="299"/>
    </row>
    <row r="8" spans="1:11" ht="20.100000000000001" customHeight="1" x14ac:dyDescent="0.2">
      <c r="A8" s="645"/>
      <c r="B8" s="646"/>
      <c r="C8" s="646"/>
      <c r="D8" s="646"/>
      <c r="E8" s="646"/>
      <c r="F8" s="646"/>
      <c r="G8" s="646"/>
      <c r="H8" s="646"/>
      <c r="I8" s="646"/>
      <c r="J8" s="647"/>
    </row>
    <row r="9" spans="1:11" ht="13.5" customHeight="1" x14ac:dyDescent="0.2">
      <c r="A9" s="19" t="s">
        <v>10</v>
      </c>
      <c r="B9" s="20"/>
      <c r="C9" s="20"/>
      <c r="D9" s="20"/>
      <c r="E9" s="20"/>
      <c r="F9" s="20"/>
      <c r="G9" s="20"/>
      <c r="H9" s="20"/>
      <c r="I9" s="20"/>
      <c r="J9" s="300"/>
    </row>
    <row r="10" spans="1:11" ht="17.25" customHeight="1" x14ac:dyDescent="0.2">
      <c r="A10" s="641" t="s">
        <v>127</v>
      </c>
      <c r="B10" s="642"/>
      <c r="C10" s="642"/>
      <c r="D10" s="642"/>
      <c r="E10" s="642"/>
      <c r="F10" s="642"/>
      <c r="G10" s="642"/>
      <c r="H10" s="642"/>
      <c r="I10" s="460" t="s">
        <v>15</v>
      </c>
      <c r="J10" s="21">
        <f>'2740 MVA'!M11</f>
        <v>0</v>
      </c>
    </row>
    <row r="11" spans="1:11" s="305" customFormat="1" ht="20.100000000000001" customHeight="1" x14ac:dyDescent="0.2">
      <c r="A11" s="624" t="s">
        <v>128</v>
      </c>
      <c r="B11" s="625"/>
      <c r="C11" s="625"/>
      <c r="D11" s="625"/>
      <c r="E11" s="625"/>
      <c r="F11" s="301">
        <f>'2740 MVA'!K9</f>
        <v>0.25</v>
      </c>
      <c r="G11" s="302"/>
      <c r="H11" s="303"/>
      <c r="I11" s="303"/>
      <c r="J11" s="304"/>
    </row>
    <row r="12" spans="1:11" ht="25.5" customHeight="1" x14ac:dyDescent="0.2">
      <c r="A12" s="77" t="s">
        <v>124</v>
      </c>
      <c r="B12" s="563" t="s">
        <v>93</v>
      </c>
      <c r="C12" s="564"/>
      <c r="D12" s="22" t="s">
        <v>94</v>
      </c>
      <c r="E12" s="241" t="s">
        <v>95</v>
      </c>
      <c r="F12" s="78" t="s">
        <v>96</v>
      </c>
      <c r="G12" s="79" t="s">
        <v>97</v>
      </c>
      <c r="H12" s="79" t="s">
        <v>98</v>
      </c>
      <c r="I12" s="79" t="s">
        <v>99</v>
      </c>
      <c r="J12" s="37" t="s">
        <v>100</v>
      </c>
    </row>
    <row r="13" spans="1:11" ht="14.25" customHeight="1" x14ac:dyDescent="0.2">
      <c r="A13" s="306"/>
      <c r="B13" s="626"/>
      <c r="C13" s="627"/>
      <c r="D13" s="307"/>
      <c r="E13" s="307"/>
      <c r="F13" s="307"/>
      <c r="G13" s="307"/>
      <c r="H13" s="308"/>
      <c r="I13" s="309"/>
      <c r="J13" s="310">
        <f>SUM(D13:I13)</f>
        <v>0</v>
      </c>
    </row>
    <row r="14" spans="1:11" ht="14.25" customHeight="1" x14ac:dyDescent="0.2">
      <c r="A14" s="311"/>
      <c r="B14" s="628"/>
      <c r="C14" s="629"/>
      <c r="D14" s="312"/>
      <c r="E14" s="312"/>
      <c r="F14" s="312"/>
      <c r="G14" s="312"/>
      <c r="H14" s="313"/>
      <c r="I14" s="314"/>
      <c r="J14" s="310">
        <f t="shared" ref="J14:J15" si="0">SUM(D14:I14)</f>
        <v>0</v>
      </c>
    </row>
    <row r="15" spans="1:11" ht="14.25" customHeight="1" x14ac:dyDescent="0.2">
      <c r="A15" s="311"/>
      <c r="B15" s="628"/>
      <c r="C15" s="629"/>
      <c r="D15" s="312"/>
      <c r="E15" s="312"/>
      <c r="F15" s="312"/>
      <c r="G15" s="312"/>
      <c r="H15" s="313"/>
      <c r="I15" s="314"/>
      <c r="J15" s="310">
        <f t="shared" si="0"/>
        <v>0</v>
      </c>
    </row>
    <row r="16" spans="1:11" ht="14.25" customHeight="1" x14ac:dyDescent="0.2">
      <c r="A16" s="315"/>
      <c r="B16" s="617"/>
      <c r="C16" s="618"/>
      <c r="D16" s="316"/>
      <c r="E16" s="316"/>
      <c r="F16" s="316"/>
      <c r="G16" s="316"/>
      <c r="H16" s="317"/>
      <c r="I16" s="318"/>
      <c r="J16" s="310">
        <f>SUM(D16:I16)</f>
        <v>0</v>
      </c>
    </row>
    <row r="17" spans="1:10" ht="14.25" customHeight="1" x14ac:dyDescent="0.2">
      <c r="A17" s="319" t="s">
        <v>129</v>
      </c>
      <c r="B17" s="320"/>
      <c r="C17" s="320"/>
      <c r="D17" s="321">
        <f t="shared" ref="D17:I17" si="1">SUM(D13:D16)</f>
        <v>0</v>
      </c>
      <c r="E17" s="321">
        <f t="shared" si="1"/>
        <v>0</v>
      </c>
      <c r="F17" s="321">
        <f t="shared" si="1"/>
        <v>0</v>
      </c>
      <c r="G17" s="321">
        <f t="shared" si="1"/>
        <v>0</v>
      </c>
      <c r="H17" s="321">
        <f t="shared" si="1"/>
        <v>0</v>
      </c>
      <c r="I17" s="321">
        <f t="shared" si="1"/>
        <v>0</v>
      </c>
      <c r="J17" s="322">
        <f>SUM(D17:I17)</f>
        <v>0</v>
      </c>
    </row>
    <row r="18" spans="1:10" ht="14.25" customHeight="1" x14ac:dyDescent="0.2">
      <c r="A18" s="632" t="s">
        <v>130</v>
      </c>
      <c r="B18" s="633"/>
      <c r="C18" s="634"/>
      <c r="D18" s="323">
        <f>D17*$F$11</f>
        <v>0</v>
      </c>
      <c r="E18" s="323">
        <f t="shared" ref="E18:I18" si="2">E17*$F$11</f>
        <v>0</v>
      </c>
      <c r="F18" s="323">
        <f t="shared" si="2"/>
        <v>0</v>
      </c>
      <c r="G18" s="323">
        <f t="shared" si="2"/>
        <v>0</v>
      </c>
      <c r="H18" s="323">
        <f t="shared" si="2"/>
        <v>0</v>
      </c>
      <c r="I18" s="323">
        <f t="shared" si="2"/>
        <v>0</v>
      </c>
      <c r="J18" s="322">
        <f t="shared" ref="J18:J20" si="3">SUM(D18:I18)</f>
        <v>0</v>
      </c>
    </row>
    <row r="19" spans="1:10" ht="14.25" customHeight="1" x14ac:dyDescent="0.2">
      <c r="A19" s="635" t="s">
        <v>104</v>
      </c>
      <c r="B19" s="636"/>
      <c r="C19" s="637"/>
      <c r="D19" s="323">
        <f>'2740 MVA'!E54</f>
        <v>0</v>
      </c>
      <c r="E19" s="323">
        <f>'2740 MVA'!F54</f>
        <v>0</v>
      </c>
      <c r="F19" s="323">
        <f>'2740 MVA'!G54</f>
        <v>0</v>
      </c>
      <c r="G19" s="323">
        <f>'2740 MVA'!H54</f>
        <v>0</v>
      </c>
      <c r="H19" s="323">
        <f>'2740 MVA'!I54</f>
        <v>0</v>
      </c>
      <c r="I19" s="323">
        <f>'2740 MVA'!J54</f>
        <v>0</v>
      </c>
      <c r="J19" s="322">
        <f t="shared" si="3"/>
        <v>0</v>
      </c>
    </row>
    <row r="20" spans="1:10" ht="14.25" customHeight="1" x14ac:dyDescent="0.2">
      <c r="A20" s="638" t="s">
        <v>131</v>
      </c>
      <c r="B20" s="639"/>
      <c r="C20" s="640"/>
      <c r="D20" s="324">
        <f t="shared" ref="D20:I20" si="4">D18-D19</f>
        <v>0</v>
      </c>
      <c r="E20" s="324">
        <f t="shared" si="4"/>
        <v>0</v>
      </c>
      <c r="F20" s="324">
        <f t="shared" si="4"/>
        <v>0</v>
      </c>
      <c r="G20" s="324">
        <f t="shared" si="4"/>
        <v>0</v>
      </c>
      <c r="H20" s="324">
        <f t="shared" si="4"/>
        <v>0</v>
      </c>
      <c r="I20" s="324">
        <f t="shared" si="4"/>
        <v>0</v>
      </c>
      <c r="J20" s="322">
        <f t="shared" si="3"/>
        <v>0</v>
      </c>
    </row>
    <row r="21" spans="1:10" ht="14.25" customHeight="1" x14ac:dyDescent="0.2">
      <c r="A21" s="631"/>
      <c r="B21" s="631"/>
      <c r="C21" s="631"/>
      <c r="D21" s="631"/>
      <c r="E21" s="631"/>
      <c r="F21" s="631"/>
      <c r="G21" s="631"/>
      <c r="H21" s="631"/>
      <c r="I21" s="631"/>
      <c r="J21" s="631"/>
    </row>
    <row r="22" spans="1:10" s="305" customFormat="1" ht="20.100000000000001" customHeight="1" x14ac:dyDescent="0.2">
      <c r="A22" s="624" t="s">
        <v>132</v>
      </c>
      <c r="B22" s="625"/>
      <c r="C22" s="625"/>
      <c r="D22" s="625"/>
      <c r="E22" s="625"/>
      <c r="F22" s="301">
        <f>'2740 MVA'!K10</f>
        <v>0.15</v>
      </c>
      <c r="G22" s="302"/>
      <c r="H22" s="303"/>
      <c r="I22" s="303"/>
      <c r="J22" s="304"/>
    </row>
    <row r="23" spans="1:10" ht="25.5" customHeight="1" x14ac:dyDescent="0.2">
      <c r="A23" s="77" t="s">
        <v>124</v>
      </c>
      <c r="B23" s="563" t="s">
        <v>93</v>
      </c>
      <c r="C23" s="564"/>
      <c r="D23" s="22" t="s">
        <v>94</v>
      </c>
      <c r="E23" s="241" t="s">
        <v>95</v>
      </c>
      <c r="F23" s="78" t="s">
        <v>96</v>
      </c>
      <c r="G23" s="79" t="s">
        <v>97</v>
      </c>
      <c r="H23" s="79" t="s">
        <v>98</v>
      </c>
      <c r="I23" s="79" t="s">
        <v>99</v>
      </c>
      <c r="J23" s="37" t="s">
        <v>100</v>
      </c>
    </row>
    <row r="24" spans="1:10" ht="14.25" customHeight="1" x14ac:dyDescent="0.2">
      <c r="A24" s="306"/>
      <c r="B24" s="626"/>
      <c r="C24" s="627"/>
      <c r="D24" s="307"/>
      <c r="E24" s="307"/>
      <c r="F24" s="307"/>
      <c r="G24" s="307"/>
      <c r="H24" s="308"/>
      <c r="I24" s="309"/>
      <c r="J24" s="325">
        <f>SUM(D24:I24)</f>
        <v>0</v>
      </c>
    </row>
    <row r="25" spans="1:10" ht="14.25" customHeight="1" x14ac:dyDescent="0.2">
      <c r="A25" s="311"/>
      <c r="B25" s="628"/>
      <c r="C25" s="629"/>
      <c r="D25" s="312"/>
      <c r="E25" s="312"/>
      <c r="F25" s="312"/>
      <c r="G25" s="312"/>
      <c r="H25" s="313"/>
      <c r="I25" s="314"/>
      <c r="J25" s="325">
        <f>SUM(D25:I25)</f>
        <v>0</v>
      </c>
    </row>
    <row r="26" spans="1:10" ht="14.25" customHeight="1" x14ac:dyDescent="0.2">
      <c r="A26" s="311"/>
      <c r="B26" s="628"/>
      <c r="C26" s="629"/>
      <c r="D26" s="312"/>
      <c r="E26" s="312"/>
      <c r="F26" s="312"/>
      <c r="G26" s="312"/>
      <c r="H26" s="313"/>
      <c r="I26" s="314"/>
      <c r="J26" s="325">
        <f>SUM(D26:I26)</f>
        <v>0</v>
      </c>
    </row>
    <row r="27" spans="1:10" ht="14.25" customHeight="1" x14ac:dyDescent="0.2">
      <c r="A27" s="315"/>
      <c r="B27" s="617"/>
      <c r="C27" s="618"/>
      <c r="D27" s="316"/>
      <c r="E27" s="316"/>
      <c r="F27" s="316"/>
      <c r="G27" s="316"/>
      <c r="H27" s="317"/>
      <c r="I27" s="318"/>
      <c r="J27" s="325">
        <f>SUM(D27:I27)</f>
        <v>0</v>
      </c>
    </row>
    <row r="28" spans="1:10" ht="14.25" customHeight="1" x14ac:dyDescent="0.2">
      <c r="A28" s="289" t="s">
        <v>133</v>
      </c>
      <c r="B28" s="267"/>
      <c r="C28" s="267"/>
      <c r="D28" s="326">
        <f t="shared" ref="D28:I28" si="5">SUM(D24:D27)</f>
        <v>0</v>
      </c>
      <c r="E28" s="326">
        <f t="shared" si="5"/>
        <v>0</v>
      </c>
      <c r="F28" s="326">
        <f t="shared" si="5"/>
        <v>0</v>
      </c>
      <c r="G28" s="326">
        <f t="shared" si="5"/>
        <v>0</v>
      </c>
      <c r="H28" s="326">
        <f t="shared" si="5"/>
        <v>0</v>
      </c>
      <c r="I28" s="326">
        <f t="shared" si="5"/>
        <v>0</v>
      </c>
      <c r="J28" s="327">
        <f>SUM(D28:I28)</f>
        <v>0</v>
      </c>
    </row>
    <row r="29" spans="1:10" ht="14.25" customHeight="1" x14ac:dyDescent="0.2">
      <c r="A29" s="558" t="s">
        <v>130</v>
      </c>
      <c r="B29" s="559"/>
      <c r="C29" s="560"/>
      <c r="D29" s="328">
        <f>D28*$F$22</f>
        <v>0</v>
      </c>
      <c r="E29" s="328">
        <f t="shared" ref="E29:I29" si="6">E28*$F$22</f>
        <v>0</v>
      </c>
      <c r="F29" s="328">
        <f t="shared" si="6"/>
        <v>0</v>
      </c>
      <c r="G29" s="328">
        <f t="shared" si="6"/>
        <v>0</v>
      </c>
      <c r="H29" s="328">
        <f t="shared" si="6"/>
        <v>0</v>
      </c>
      <c r="I29" s="328">
        <f t="shared" si="6"/>
        <v>0</v>
      </c>
      <c r="J29" s="327">
        <f t="shared" ref="J29:J31" si="7">SUM(D29:I29)</f>
        <v>0</v>
      </c>
    </row>
    <row r="30" spans="1:10" ht="14.25" customHeight="1" x14ac:dyDescent="0.2">
      <c r="A30" s="621" t="s">
        <v>104</v>
      </c>
      <c r="B30" s="622"/>
      <c r="C30" s="623"/>
      <c r="D30" s="328">
        <f>'2740 MVA'!E55</f>
        <v>0</v>
      </c>
      <c r="E30" s="328">
        <f>'2740 MVA'!F55</f>
        <v>0</v>
      </c>
      <c r="F30" s="328">
        <f>'2740 MVA'!G55</f>
        <v>0</v>
      </c>
      <c r="G30" s="328">
        <f>'2740 MVA'!H55</f>
        <v>0</v>
      </c>
      <c r="H30" s="328">
        <f>'2740 MVA'!I55</f>
        <v>0</v>
      </c>
      <c r="I30" s="328">
        <f>'2740 MVA'!J55</f>
        <v>0</v>
      </c>
      <c r="J30" s="327">
        <f t="shared" si="7"/>
        <v>0</v>
      </c>
    </row>
    <row r="31" spans="1:10" ht="14.25" customHeight="1" x14ac:dyDescent="0.2">
      <c r="A31" s="612" t="s">
        <v>131</v>
      </c>
      <c r="B31" s="619"/>
      <c r="C31" s="620"/>
      <c r="D31" s="329">
        <f t="shared" ref="D31:I31" si="8">D29-D30</f>
        <v>0</v>
      </c>
      <c r="E31" s="329">
        <f t="shared" si="8"/>
        <v>0</v>
      </c>
      <c r="F31" s="329">
        <f t="shared" si="8"/>
        <v>0</v>
      </c>
      <c r="G31" s="329">
        <f t="shared" si="8"/>
        <v>0</v>
      </c>
      <c r="H31" s="329">
        <f t="shared" si="8"/>
        <v>0</v>
      </c>
      <c r="I31" s="329">
        <f t="shared" si="8"/>
        <v>0</v>
      </c>
      <c r="J31" s="327">
        <f t="shared" si="7"/>
        <v>0</v>
      </c>
    </row>
    <row r="32" spans="1:10" x14ac:dyDescent="0.2">
      <c r="A32" s="630"/>
      <c r="B32" s="631"/>
      <c r="C32" s="631"/>
      <c r="D32" s="631"/>
      <c r="E32" s="631"/>
      <c r="F32" s="631"/>
      <c r="G32" s="631"/>
      <c r="H32" s="631"/>
      <c r="I32" s="631"/>
      <c r="J32" s="631"/>
    </row>
    <row r="33" spans="1:10" s="305" customFormat="1" ht="20.100000000000001" customHeight="1" x14ac:dyDescent="0.2">
      <c r="A33" s="624" t="s">
        <v>134</v>
      </c>
      <c r="B33" s="625"/>
      <c r="C33" s="625"/>
      <c r="D33" s="625"/>
      <c r="E33" s="625"/>
      <c r="F33" s="341">
        <f>'2740 MVA'!K11</f>
        <v>0.1111</v>
      </c>
      <c r="G33" s="302"/>
      <c r="H33" s="303"/>
      <c r="I33" s="303"/>
      <c r="J33" s="304"/>
    </row>
    <row r="34" spans="1:10" ht="24" x14ac:dyDescent="0.2">
      <c r="A34" s="77" t="s">
        <v>124</v>
      </c>
      <c r="B34" s="563" t="s">
        <v>93</v>
      </c>
      <c r="C34" s="564"/>
      <c r="D34" s="22" t="s">
        <v>94</v>
      </c>
      <c r="E34" s="241" t="s">
        <v>95</v>
      </c>
      <c r="F34" s="78" t="s">
        <v>96</v>
      </c>
      <c r="G34" s="79" t="s">
        <v>97</v>
      </c>
      <c r="H34" s="79" t="s">
        <v>98</v>
      </c>
      <c r="I34" s="79" t="s">
        <v>99</v>
      </c>
      <c r="J34" s="37" t="s">
        <v>100</v>
      </c>
    </row>
    <row r="35" spans="1:10" x14ac:dyDescent="0.2">
      <c r="A35" s="306"/>
      <c r="B35" s="626"/>
      <c r="C35" s="627"/>
      <c r="D35" s="307"/>
      <c r="E35" s="307"/>
      <c r="F35" s="307"/>
      <c r="G35" s="307"/>
      <c r="H35" s="308"/>
      <c r="I35" s="309"/>
      <c r="J35" s="325">
        <f>SUM(D35:I35)</f>
        <v>0</v>
      </c>
    </row>
    <row r="36" spans="1:10" x14ac:dyDescent="0.2">
      <c r="A36" s="311"/>
      <c r="B36" s="628"/>
      <c r="C36" s="629"/>
      <c r="D36" s="312"/>
      <c r="E36" s="312"/>
      <c r="F36" s="312"/>
      <c r="G36" s="312"/>
      <c r="H36" s="313"/>
      <c r="I36" s="314"/>
      <c r="J36" s="325">
        <f>SUM(D36:I36)</f>
        <v>0</v>
      </c>
    </row>
    <row r="37" spans="1:10" x14ac:dyDescent="0.2">
      <c r="A37" s="311"/>
      <c r="B37" s="628"/>
      <c r="C37" s="629"/>
      <c r="D37" s="312"/>
      <c r="E37" s="312"/>
      <c r="F37" s="312"/>
      <c r="G37" s="312"/>
      <c r="H37" s="313"/>
      <c r="I37" s="314"/>
      <c r="J37" s="325">
        <f>SUM(D37:I37)</f>
        <v>0</v>
      </c>
    </row>
    <row r="38" spans="1:10" x14ac:dyDescent="0.2">
      <c r="A38" s="315"/>
      <c r="B38" s="617"/>
      <c r="C38" s="618"/>
      <c r="D38" s="316"/>
      <c r="E38" s="316"/>
      <c r="F38" s="316"/>
      <c r="G38" s="316"/>
      <c r="H38" s="317"/>
      <c r="I38" s="318"/>
      <c r="J38" s="325">
        <f>SUM(D38:I38)</f>
        <v>0</v>
      </c>
    </row>
    <row r="39" spans="1:10" x14ac:dyDescent="0.2">
      <c r="A39" s="266" t="s">
        <v>133</v>
      </c>
      <c r="B39" s="267"/>
      <c r="C39" s="267"/>
      <c r="D39" s="326">
        <f>SUM(D35:D38)</f>
        <v>0</v>
      </c>
      <c r="E39" s="326">
        <f t="shared" ref="E39:I39" si="9">SUM(E35:E38)</f>
        <v>0</v>
      </c>
      <c r="F39" s="326">
        <f t="shared" si="9"/>
        <v>0</v>
      </c>
      <c r="G39" s="326">
        <f t="shared" si="9"/>
        <v>0</v>
      </c>
      <c r="H39" s="326">
        <f t="shared" si="9"/>
        <v>0</v>
      </c>
      <c r="I39" s="326">
        <f t="shared" si="9"/>
        <v>0</v>
      </c>
      <c r="J39" s="332">
        <f>SUM(D39:I39)</f>
        <v>0</v>
      </c>
    </row>
    <row r="40" spans="1:10" x14ac:dyDescent="0.2">
      <c r="A40" s="612" t="s">
        <v>130</v>
      </c>
      <c r="B40" s="619"/>
      <c r="C40" s="620"/>
      <c r="D40" s="327">
        <f>D39*$F$33</f>
        <v>0</v>
      </c>
      <c r="E40" s="327">
        <f t="shared" ref="E40:I40" si="10">E39*$F$33</f>
        <v>0</v>
      </c>
      <c r="F40" s="327">
        <f t="shared" si="10"/>
        <v>0</v>
      </c>
      <c r="G40" s="327">
        <f t="shared" si="10"/>
        <v>0</v>
      </c>
      <c r="H40" s="327">
        <f t="shared" si="10"/>
        <v>0</v>
      </c>
      <c r="I40" s="327">
        <f t="shared" si="10"/>
        <v>0</v>
      </c>
      <c r="J40" s="332">
        <f t="shared" ref="J40:J42" si="11">SUM(D40:I40)</f>
        <v>0</v>
      </c>
    </row>
    <row r="41" spans="1:10" x14ac:dyDescent="0.2">
      <c r="A41" s="621" t="s">
        <v>104</v>
      </c>
      <c r="B41" s="622"/>
      <c r="C41" s="623"/>
      <c r="D41" s="331">
        <f>'2740 MVA'!E56</f>
        <v>0</v>
      </c>
      <c r="E41" s="331">
        <f>'2740 MVA'!F56</f>
        <v>0</v>
      </c>
      <c r="F41" s="331">
        <f>'2740 MVA'!G56</f>
        <v>0</v>
      </c>
      <c r="G41" s="331">
        <f>'2740 MVA'!H56</f>
        <v>0</v>
      </c>
      <c r="H41" s="331">
        <f>'2740 MVA'!I56</f>
        <v>0</v>
      </c>
      <c r="I41" s="331">
        <f>'2740 MVA'!J56</f>
        <v>0</v>
      </c>
      <c r="J41" s="332">
        <f t="shared" si="11"/>
        <v>0</v>
      </c>
    </row>
    <row r="42" spans="1:10" x14ac:dyDescent="0.2">
      <c r="A42" s="612" t="s">
        <v>131</v>
      </c>
      <c r="B42" s="619"/>
      <c r="C42" s="620"/>
      <c r="D42" s="327">
        <f t="shared" ref="D42:I42" si="12">D40-D41</f>
        <v>0</v>
      </c>
      <c r="E42" s="327">
        <f t="shared" si="12"/>
        <v>0</v>
      </c>
      <c r="F42" s="327">
        <f t="shared" si="12"/>
        <v>0</v>
      </c>
      <c r="G42" s="327">
        <f t="shared" si="12"/>
        <v>0</v>
      </c>
      <c r="H42" s="327">
        <f t="shared" si="12"/>
        <v>0</v>
      </c>
      <c r="I42" s="327">
        <f t="shared" si="12"/>
        <v>0</v>
      </c>
      <c r="J42" s="332">
        <f t="shared" si="11"/>
        <v>0</v>
      </c>
    </row>
    <row r="43" spans="1:10" x14ac:dyDescent="0.2">
      <c r="A43" s="342"/>
      <c r="B43" s="343"/>
      <c r="C43" s="343"/>
      <c r="D43" s="343"/>
      <c r="E43" s="343"/>
      <c r="F43" s="343"/>
      <c r="G43" s="343"/>
      <c r="H43" s="343"/>
      <c r="I43" s="343"/>
      <c r="J43" s="343"/>
    </row>
    <row r="44" spans="1:10" s="305" customFormat="1" ht="20.100000000000001" customHeight="1" x14ac:dyDescent="0.2">
      <c r="A44" s="624" t="s">
        <v>135</v>
      </c>
      <c r="B44" s="625"/>
      <c r="C44" s="625"/>
      <c r="D44" s="625"/>
      <c r="E44" s="625"/>
      <c r="F44" s="301">
        <f>'2740 MVA'!K12</f>
        <v>0.12</v>
      </c>
      <c r="G44" s="302"/>
      <c r="H44" s="303"/>
      <c r="I44" s="303"/>
      <c r="J44" s="304"/>
    </row>
    <row r="45" spans="1:10" ht="25.5" customHeight="1" x14ac:dyDescent="0.2">
      <c r="A45" s="77" t="s">
        <v>124</v>
      </c>
      <c r="B45" s="563" t="s">
        <v>93</v>
      </c>
      <c r="C45" s="564"/>
      <c r="D45" s="22" t="s">
        <v>94</v>
      </c>
      <c r="E45" s="241" t="s">
        <v>95</v>
      </c>
      <c r="F45" s="78" t="s">
        <v>96</v>
      </c>
      <c r="G45" s="79" t="s">
        <v>97</v>
      </c>
      <c r="H45" s="79" t="s">
        <v>98</v>
      </c>
      <c r="I45" s="79" t="s">
        <v>99</v>
      </c>
      <c r="J45" s="37" t="s">
        <v>100</v>
      </c>
    </row>
    <row r="46" spans="1:10" ht="14.25" customHeight="1" x14ac:dyDescent="0.2">
      <c r="A46" s="306"/>
      <c r="B46" s="626"/>
      <c r="C46" s="627"/>
      <c r="D46" s="307"/>
      <c r="E46" s="307"/>
      <c r="F46" s="307"/>
      <c r="G46" s="307"/>
      <c r="H46" s="308"/>
      <c r="I46" s="309"/>
      <c r="J46" s="325">
        <f>SUM(D46:I46)</f>
        <v>0</v>
      </c>
    </row>
    <row r="47" spans="1:10" ht="14.25" customHeight="1" x14ac:dyDescent="0.2">
      <c r="A47" s="311"/>
      <c r="B47" s="628"/>
      <c r="C47" s="629"/>
      <c r="D47" s="312"/>
      <c r="E47" s="312"/>
      <c r="F47" s="312"/>
      <c r="G47" s="312"/>
      <c r="H47" s="313"/>
      <c r="I47" s="314"/>
      <c r="J47" s="325">
        <f>SUM(D47:I47)</f>
        <v>0</v>
      </c>
    </row>
    <row r="48" spans="1:10" ht="14.25" customHeight="1" x14ac:dyDescent="0.2">
      <c r="A48" s="311"/>
      <c r="B48" s="628"/>
      <c r="C48" s="629"/>
      <c r="D48" s="312"/>
      <c r="E48" s="312"/>
      <c r="F48" s="312"/>
      <c r="G48" s="312"/>
      <c r="H48" s="313"/>
      <c r="I48" s="314"/>
      <c r="J48" s="325">
        <f>SUM(D48:I48)</f>
        <v>0</v>
      </c>
    </row>
    <row r="49" spans="1:10" ht="14.25" customHeight="1" x14ac:dyDescent="0.2">
      <c r="A49" s="315"/>
      <c r="B49" s="617"/>
      <c r="C49" s="618"/>
      <c r="D49" s="316"/>
      <c r="E49" s="316"/>
      <c r="F49" s="316"/>
      <c r="G49" s="316"/>
      <c r="H49" s="317"/>
      <c r="I49" s="318"/>
      <c r="J49" s="325">
        <f>SUM(D49:I49)</f>
        <v>0</v>
      </c>
    </row>
    <row r="50" spans="1:10" ht="14.65" customHeight="1" x14ac:dyDescent="0.2">
      <c r="A50" s="266" t="s">
        <v>133</v>
      </c>
      <c r="B50" s="267"/>
      <c r="C50" s="267"/>
      <c r="D50" s="326">
        <f t="shared" ref="D50:I50" si="13">SUM(D46:D49)</f>
        <v>0</v>
      </c>
      <c r="E50" s="326">
        <f t="shared" si="13"/>
        <v>0</v>
      </c>
      <c r="F50" s="326">
        <f t="shared" si="13"/>
        <v>0</v>
      </c>
      <c r="G50" s="326">
        <f t="shared" si="13"/>
        <v>0</v>
      </c>
      <c r="H50" s="326">
        <f t="shared" si="13"/>
        <v>0</v>
      </c>
      <c r="I50" s="326">
        <f t="shared" si="13"/>
        <v>0</v>
      </c>
      <c r="J50" s="330">
        <f>SUM(D50:I50)</f>
        <v>0</v>
      </c>
    </row>
    <row r="51" spans="1:10" ht="14.65" customHeight="1" x14ac:dyDescent="0.2">
      <c r="A51" s="612" t="s">
        <v>130</v>
      </c>
      <c r="B51" s="559"/>
      <c r="C51" s="560"/>
      <c r="D51" s="327">
        <f>D50*$F$44</f>
        <v>0</v>
      </c>
      <c r="E51" s="327">
        <f t="shared" ref="E51:I51" si="14">E50*$F$44</f>
        <v>0</v>
      </c>
      <c r="F51" s="327">
        <f t="shared" si="14"/>
        <v>0</v>
      </c>
      <c r="G51" s="327">
        <f t="shared" si="14"/>
        <v>0</v>
      </c>
      <c r="H51" s="327">
        <f t="shared" si="14"/>
        <v>0</v>
      </c>
      <c r="I51" s="327">
        <f t="shared" si="14"/>
        <v>0</v>
      </c>
      <c r="J51" s="330">
        <f t="shared" ref="J51:J53" si="15">SUM(D51:I51)</f>
        <v>0</v>
      </c>
    </row>
    <row r="52" spans="1:10" ht="14.65" customHeight="1" x14ac:dyDescent="0.2">
      <c r="A52" s="621" t="s">
        <v>104</v>
      </c>
      <c r="B52" s="622"/>
      <c r="C52" s="623"/>
      <c r="D52" s="331">
        <f>'2740 MVA'!E57</f>
        <v>0</v>
      </c>
      <c r="E52" s="331">
        <f>'2740 MVA'!F57</f>
        <v>0</v>
      </c>
      <c r="F52" s="331">
        <f>'2740 MVA'!G57</f>
        <v>0</v>
      </c>
      <c r="G52" s="331">
        <f>'2740 MVA'!H57</f>
        <v>0</v>
      </c>
      <c r="H52" s="331">
        <f>'2740 MVA'!I57</f>
        <v>0</v>
      </c>
      <c r="I52" s="331">
        <f>'2740 MVA'!J57</f>
        <v>0</v>
      </c>
      <c r="J52" s="330">
        <f t="shared" si="15"/>
        <v>0</v>
      </c>
    </row>
    <row r="53" spans="1:10" ht="14.65" customHeight="1" x14ac:dyDescent="0.2">
      <c r="A53" s="612" t="s">
        <v>131</v>
      </c>
      <c r="B53" s="619"/>
      <c r="C53" s="620"/>
      <c r="D53" s="327">
        <f t="shared" ref="D53:I53" si="16">D51-D52</f>
        <v>0</v>
      </c>
      <c r="E53" s="327">
        <f t="shared" si="16"/>
        <v>0</v>
      </c>
      <c r="F53" s="327">
        <f t="shared" si="16"/>
        <v>0</v>
      </c>
      <c r="G53" s="327">
        <f t="shared" si="16"/>
        <v>0</v>
      </c>
      <c r="H53" s="327">
        <f t="shared" si="16"/>
        <v>0</v>
      </c>
      <c r="I53" s="327">
        <f t="shared" si="16"/>
        <v>0</v>
      </c>
      <c r="J53" s="330">
        <f t="shared" si="15"/>
        <v>0</v>
      </c>
    </row>
    <row r="55" spans="1:10" s="305" customFormat="1" ht="20.100000000000001" customHeight="1" x14ac:dyDescent="0.2">
      <c r="A55" s="624" t="s">
        <v>136</v>
      </c>
      <c r="B55" s="625"/>
      <c r="C55" s="625"/>
      <c r="D55" s="625"/>
      <c r="E55" s="625"/>
      <c r="F55" s="301">
        <f>'2740 MVA'!K9</f>
        <v>0.25</v>
      </c>
      <c r="G55" s="302"/>
      <c r="H55" s="303"/>
      <c r="I55" s="303"/>
      <c r="J55" s="304"/>
    </row>
    <row r="56" spans="1:10" ht="25.5" customHeight="1" x14ac:dyDescent="0.2">
      <c r="A56" s="77" t="s">
        <v>124</v>
      </c>
      <c r="B56" s="563" t="s">
        <v>93</v>
      </c>
      <c r="C56" s="564"/>
      <c r="D56" s="22" t="s">
        <v>94</v>
      </c>
      <c r="E56" s="241" t="s">
        <v>95</v>
      </c>
      <c r="F56" s="78" t="s">
        <v>96</v>
      </c>
      <c r="G56" s="79" t="s">
        <v>97</v>
      </c>
      <c r="H56" s="79" t="s">
        <v>98</v>
      </c>
      <c r="I56" s="79" t="s">
        <v>99</v>
      </c>
      <c r="J56" s="37" t="s">
        <v>100</v>
      </c>
    </row>
    <row r="57" spans="1:10" ht="14.25" customHeight="1" x14ac:dyDescent="0.2">
      <c r="A57" s="306"/>
      <c r="B57" s="626"/>
      <c r="C57" s="627"/>
      <c r="D57" s="307"/>
      <c r="E57" s="307"/>
      <c r="F57" s="307"/>
      <c r="G57" s="307"/>
      <c r="H57" s="308"/>
      <c r="I57" s="309"/>
      <c r="J57" s="325">
        <f t="shared" ref="J57:J64" si="17">SUM(D57:I57)</f>
        <v>0</v>
      </c>
    </row>
    <row r="58" spans="1:10" ht="14.25" customHeight="1" x14ac:dyDescent="0.2">
      <c r="A58" s="311"/>
      <c r="B58" s="628"/>
      <c r="C58" s="629"/>
      <c r="D58" s="312"/>
      <c r="E58" s="312"/>
      <c r="F58" s="312"/>
      <c r="G58" s="312"/>
      <c r="H58" s="313"/>
      <c r="I58" s="314"/>
      <c r="J58" s="325">
        <f t="shared" si="17"/>
        <v>0</v>
      </c>
    </row>
    <row r="59" spans="1:10" ht="14.25" customHeight="1" x14ac:dyDescent="0.2">
      <c r="A59" s="311"/>
      <c r="B59" s="628"/>
      <c r="C59" s="629"/>
      <c r="D59" s="312"/>
      <c r="E59" s="312"/>
      <c r="F59" s="312"/>
      <c r="G59" s="312"/>
      <c r="H59" s="313"/>
      <c r="I59" s="314"/>
      <c r="J59" s="325">
        <f t="shared" si="17"/>
        <v>0</v>
      </c>
    </row>
    <row r="60" spans="1:10" ht="14.25" customHeight="1" x14ac:dyDescent="0.2">
      <c r="A60" s="315"/>
      <c r="B60" s="617"/>
      <c r="C60" s="618"/>
      <c r="D60" s="316"/>
      <c r="E60" s="316"/>
      <c r="F60" s="316"/>
      <c r="G60" s="316"/>
      <c r="H60" s="317"/>
      <c r="I60" s="318"/>
      <c r="J60" s="325">
        <f t="shared" si="17"/>
        <v>0</v>
      </c>
    </row>
    <row r="61" spans="1:10" ht="14.65" customHeight="1" x14ac:dyDescent="0.2">
      <c r="A61" s="266" t="s">
        <v>133</v>
      </c>
      <c r="B61" s="267"/>
      <c r="C61" s="267"/>
      <c r="D61" s="326">
        <f t="shared" ref="D61:I61" si="18">SUM(D57:D60)</f>
        <v>0</v>
      </c>
      <c r="E61" s="326">
        <f t="shared" si="18"/>
        <v>0</v>
      </c>
      <c r="F61" s="326">
        <f t="shared" si="18"/>
        <v>0</v>
      </c>
      <c r="G61" s="326">
        <f t="shared" si="18"/>
        <v>0</v>
      </c>
      <c r="H61" s="326">
        <f t="shared" si="18"/>
        <v>0</v>
      </c>
      <c r="I61" s="326">
        <f t="shared" si="18"/>
        <v>0</v>
      </c>
      <c r="J61" s="332">
        <f t="shared" si="17"/>
        <v>0</v>
      </c>
    </row>
    <row r="62" spans="1:10" ht="14.65" customHeight="1" x14ac:dyDescent="0.2">
      <c r="A62" s="612" t="s">
        <v>130</v>
      </c>
      <c r="B62" s="619"/>
      <c r="C62" s="620"/>
      <c r="D62" s="327">
        <f t="shared" ref="D62:I62" si="19">D61*$F$55</f>
        <v>0</v>
      </c>
      <c r="E62" s="327">
        <f t="shared" si="19"/>
        <v>0</v>
      </c>
      <c r="F62" s="327">
        <f t="shared" si="19"/>
        <v>0</v>
      </c>
      <c r="G62" s="327">
        <f t="shared" si="19"/>
        <v>0</v>
      </c>
      <c r="H62" s="327">
        <f t="shared" si="19"/>
        <v>0</v>
      </c>
      <c r="I62" s="327">
        <f t="shared" si="19"/>
        <v>0</v>
      </c>
      <c r="J62" s="332">
        <f t="shared" si="17"/>
        <v>0</v>
      </c>
    </row>
    <row r="63" spans="1:10" ht="14.65" customHeight="1" x14ac:dyDescent="0.2">
      <c r="A63" s="621" t="s">
        <v>104</v>
      </c>
      <c r="B63" s="622"/>
      <c r="C63" s="623"/>
      <c r="D63" s="331">
        <f>'2740 MVA'!E58</f>
        <v>0</v>
      </c>
      <c r="E63" s="331">
        <f>'2740 MVA'!F58</f>
        <v>0</v>
      </c>
      <c r="F63" s="331">
        <f>'2740 MVA'!G58</f>
        <v>0</v>
      </c>
      <c r="G63" s="331">
        <f>'2740 MVA'!H58</f>
        <v>0</v>
      </c>
      <c r="H63" s="331">
        <f>'2740 MVA'!I58</f>
        <v>0</v>
      </c>
      <c r="I63" s="331">
        <f>'2740 MVA'!J58</f>
        <v>0</v>
      </c>
      <c r="J63" s="330">
        <f t="shared" si="17"/>
        <v>0</v>
      </c>
    </row>
    <row r="64" spans="1:10" ht="15" customHeight="1" x14ac:dyDescent="0.2">
      <c r="A64" s="612" t="s">
        <v>131</v>
      </c>
      <c r="B64" s="619"/>
      <c r="C64" s="620"/>
      <c r="D64" s="327">
        <f t="shared" ref="D64:I64" si="20">D62-D63</f>
        <v>0</v>
      </c>
      <c r="E64" s="327">
        <f t="shared" si="20"/>
        <v>0</v>
      </c>
      <c r="F64" s="327">
        <f t="shared" si="20"/>
        <v>0</v>
      </c>
      <c r="G64" s="327">
        <f t="shared" si="20"/>
        <v>0</v>
      </c>
      <c r="H64" s="327">
        <f t="shared" si="20"/>
        <v>0</v>
      </c>
      <c r="I64" s="327">
        <f t="shared" si="20"/>
        <v>0</v>
      </c>
      <c r="J64" s="330">
        <f t="shared" si="17"/>
        <v>0</v>
      </c>
    </row>
    <row r="65" spans="1:10" ht="14.65" customHeight="1" x14ac:dyDescent="0.2">
      <c r="A65" s="333"/>
      <c r="B65" s="334"/>
      <c r="C65" s="334"/>
      <c r="D65" s="335"/>
      <c r="E65" s="335"/>
      <c r="F65" s="335"/>
      <c r="G65" s="335"/>
      <c r="H65" s="335"/>
      <c r="I65" s="335"/>
      <c r="J65" s="335"/>
    </row>
    <row r="66" spans="1:10" s="305" customFormat="1" ht="20.100000000000001" customHeight="1" x14ac:dyDescent="0.2">
      <c r="A66" s="624" t="s">
        <v>137</v>
      </c>
      <c r="B66" s="625"/>
      <c r="C66" s="625"/>
      <c r="D66" s="625"/>
      <c r="E66" s="625"/>
      <c r="F66" s="301">
        <f>'2740 MVA'!K10</f>
        <v>0.15</v>
      </c>
      <c r="G66" s="302"/>
      <c r="H66" s="303"/>
      <c r="I66" s="303"/>
      <c r="J66" s="304"/>
    </row>
    <row r="67" spans="1:10" ht="24" x14ac:dyDescent="0.2">
      <c r="A67" s="77" t="s">
        <v>124</v>
      </c>
      <c r="B67" s="563" t="s">
        <v>93</v>
      </c>
      <c r="C67" s="564"/>
      <c r="D67" s="22" t="s">
        <v>94</v>
      </c>
      <c r="E67" s="241" t="s">
        <v>95</v>
      </c>
      <c r="F67" s="78" t="s">
        <v>96</v>
      </c>
      <c r="G67" s="79" t="s">
        <v>97</v>
      </c>
      <c r="H67" s="79" t="s">
        <v>98</v>
      </c>
      <c r="I67" s="79" t="s">
        <v>99</v>
      </c>
      <c r="J67" s="37" t="s">
        <v>100</v>
      </c>
    </row>
    <row r="68" spans="1:10" x14ac:dyDescent="0.2">
      <c r="A68" s="306"/>
      <c r="B68" s="626"/>
      <c r="C68" s="627"/>
      <c r="D68" s="307"/>
      <c r="E68" s="307"/>
      <c r="F68" s="307"/>
      <c r="G68" s="307"/>
      <c r="H68" s="308"/>
      <c r="I68" s="309"/>
      <c r="J68" s="325">
        <f t="shared" ref="J68:J75" si="21">SUM(D68:I68)</f>
        <v>0</v>
      </c>
    </row>
    <row r="69" spans="1:10" x14ac:dyDescent="0.2">
      <c r="A69" s="311"/>
      <c r="B69" s="628"/>
      <c r="C69" s="629"/>
      <c r="D69" s="312"/>
      <c r="E69" s="312"/>
      <c r="F69" s="312"/>
      <c r="G69" s="312"/>
      <c r="H69" s="313"/>
      <c r="I69" s="314"/>
      <c r="J69" s="325">
        <f t="shared" si="21"/>
        <v>0</v>
      </c>
    </row>
    <row r="70" spans="1:10" x14ac:dyDescent="0.2">
      <c r="A70" s="311"/>
      <c r="B70" s="628"/>
      <c r="C70" s="629"/>
      <c r="D70" s="312"/>
      <c r="E70" s="312"/>
      <c r="F70" s="312"/>
      <c r="G70" s="312"/>
      <c r="H70" s="313"/>
      <c r="I70" s="314"/>
      <c r="J70" s="325">
        <f t="shared" si="21"/>
        <v>0</v>
      </c>
    </row>
    <row r="71" spans="1:10" x14ac:dyDescent="0.2">
      <c r="A71" s="315"/>
      <c r="B71" s="617"/>
      <c r="C71" s="618"/>
      <c r="D71" s="316"/>
      <c r="E71" s="316"/>
      <c r="F71" s="316"/>
      <c r="G71" s="316"/>
      <c r="H71" s="317"/>
      <c r="I71" s="318"/>
      <c r="J71" s="325">
        <f t="shared" si="21"/>
        <v>0</v>
      </c>
    </row>
    <row r="72" spans="1:10" x14ac:dyDescent="0.2">
      <c r="A72" s="266" t="s">
        <v>133</v>
      </c>
      <c r="B72" s="267"/>
      <c r="C72" s="267"/>
      <c r="D72" s="326">
        <f t="shared" ref="D72:I72" si="22">SUM(D68:D71)</f>
        <v>0</v>
      </c>
      <c r="E72" s="326">
        <f t="shared" si="22"/>
        <v>0</v>
      </c>
      <c r="F72" s="326">
        <f t="shared" si="22"/>
        <v>0</v>
      </c>
      <c r="G72" s="326">
        <f t="shared" si="22"/>
        <v>0</v>
      </c>
      <c r="H72" s="326">
        <f t="shared" si="22"/>
        <v>0</v>
      </c>
      <c r="I72" s="326">
        <f t="shared" si="22"/>
        <v>0</v>
      </c>
      <c r="J72" s="332">
        <f t="shared" si="21"/>
        <v>0</v>
      </c>
    </row>
    <row r="73" spans="1:10" x14ac:dyDescent="0.2">
      <c r="A73" s="612" t="s">
        <v>130</v>
      </c>
      <c r="B73" s="619"/>
      <c r="C73" s="620"/>
      <c r="D73" s="327">
        <f>D72*$F$66</f>
        <v>0</v>
      </c>
      <c r="E73" s="327">
        <f t="shared" ref="E73:I73" si="23">E72*$F$66</f>
        <v>0</v>
      </c>
      <c r="F73" s="327">
        <f t="shared" si="23"/>
        <v>0</v>
      </c>
      <c r="G73" s="327">
        <f t="shared" si="23"/>
        <v>0</v>
      </c>
      <c r="H73" s="327">
        <f t="shared" si="23"/>
        <v>0</v>
      </c>
      <c r="I73" s="327">
        <f t="shared" si="23"/>
        <v>0</v>
      </c>
      <c r="J73" s="332">
        <f t="shared" si="21"/>
        <v>0</v>
      </c>
    </row>
    <row r="74" spans="1:10" ht="14.65" customHeight="1" x14ac:dyDescent="0.2">
      <c r="A74" s="621" t="s">
        <v>104</v>
      </c>
      <c r="B74" s="622"/>
      <c r="C74" s="623"/>
      <c r="D74" s="331">
        <f>'2740 MVA'!E59</f>
        <v>0</v>
      </c>
      <c r="E74" s="331">
        <f>'2740 MVA'!F59</f>
        <v>0</v>
      </c>
      <c r="F74" s="331">
        <f>'2740 MVA'!G59</f>
        <v>0</v>
      </c>
      <c r="G74" s="331">
        <f>'2740 MVA'!H59</f>
        <v>0</v>
      </c>
      <c r="H74" s="331">
        <f>'2740 MVA'!I59</f>
        <v>0</v>
      </c>
      <c r="I74" s="331">
        <f>'2740 MVA'!J59</f>
        <v>0</v>
      </c>
      <c r="J74" s="330">
        <f t="shared" si="21"/>
        <v>0</v>
      </c>
    </row>
    <row r="75" spans="1:10" ht="14.65" customHeight="1" x14ac:dyDescent="0.2">
      <c r="A75" s="612" t="s">
        <v>131</v>
      </c>
      <c r="B75" s="619"/>
      <c r="C75" s="620"/>
      <c r="D75" s="327">
        <f t="shared" ref="D75:I75" si="24">D73-D74</f>
        <v>0</v>
      </c>
      <c r="E75" s="327">
        <f t="shared" si="24"/>
        <v>0</v>
      </c>
      <c r="F75" s="327">
        <f t="shared" si="24"/>
        <v>0</v>
      </c>
      <c r="G75" s="327">
        <f t="shared" si="24"/>
        <v>0</v>
      </c>
      <c r="H75" s="327">
        <f t="shared" si="24"/>
        <v>0</v>
      </c>
      <c r="I75" s="327">
        <f t="shared" si="24"/>
        <v>0</v>
      </c>
      <c r="J75" s="330">
        <f t="shared" si="21"/>
        <v>0</v>
      </c>
    </row>
    <row r="77" spans="1:10" x14ac:dyDescent="0.2">
      <c r="A77" s="624" t="s">
        <v>138</v>
      </c>
      <c r="B77" s="625"/>
      <c r="C77" s="625"/>
      <c r="D77" s="625"/>
      <c r="E77" s="625"/>
      <c r="F77" s="301">
        <f>'2740 MVA'!K9</f>
        <v>0.25</v>
      </c>
      <c r="G77" s="302"/>
      <c r="H77" s="303"/>
      <c r="I77" s="303"/>
      <c r="J77" s="304"/>
    </row>
    <row r="78" spans="1:10" ht="24" x14ac:dyDescent="0.2">
      <c r="A78" s="77" t="s">
        <v>124</v>
      </c>
      <c r="B78" s="563" t="s">
        <v>93</v>
      </c>
      <c r="C78" s="564"/>
      <c r="D78" s="22" t="s">
        <v>94</v>
      </c>
      <c r="E78" s="241" t="s">
        <v>95</v>
      </c>
      <c r="F78" s="78" t="s">
        <v>96</v>
      </c>
      <c r="G78" s="79" t="s">
        <v>97</v>
      </c>
      <c r="H78" s="79" t="s">
        <v>98</v>
      </c>
      <c r="I78" s="79" t="s">
        <v>99</v>
      </c>
      <c r="J78" s="37" t="s">
        <v>100</v>
      </c>
    </row>
    <row r="79" spans="1:10" x14ac:dyDescent="0.2">
      <c r="A79" s="306"/>
      <c r="B79" s="626"/>
      <c r="C79" s="627"/>
      <c r="D79" s="307"/>
      <c r="E79" s="307"/>
      <c r="F79" s="307"/>
      <c r="G79" s="307"/>
      <c r="H79" s="308"/>
      <c r="I79" s="309"/>
      <c r="J79" s="325">
        <f t="shared" ref="J79:J86" si="25">SUM(D79:I79)</f>
        <v>0</v>
      </c>
    </row>
    <row r="80" spans="1:10" x14ac:dyDescent="0.2">
      <c r="A80" s="311"/>
      <c r="B80" s="628"/>
      <c r="C80" s="629"/>
      <c r="D80" s="312"/>
      <c r="E80" s="312"/>
      <c r="F80" s="312"/>
      <c r="G80" s="312"/>
      <c r="H80" s="313"/>
      <c r="I80" s="314"/>
      <c r="J80" s="325">
        <f t="shared" si="25"/>
        <v>0</v>
      </c>
    </row>
    <row r="81" spans="1:10" x14ac:dyDescent="0.2">
      <c r="A81" s="311"/>
      <c r="B81" s="628"/>
      <c r="C81" s="629"/>
      <c r="D81" s="312"/>
      <c r="E81" s="312"/>
      <c r="F81" s="312"/>
      <c r="G81" s="312"/>
      <c r="H81" s="313"/>
      <c r="I81" s="314"/>
      <c r="J81" s="325">
        <f t="shared" si="25"/>
        <v>0</v>
      </c>
    </row>
    <row r="82" spans="1:10" x14ac:dyDescent="0.2">
      <c r="A82" s="315"/>
      <c r="B82" s="617"/>
      <c r="C82" s="618"/>
      <c r="D82" s="316"/>
      <c r="E82" s="316"/>
      <c r="F82" s="316"/>
      <c r="G82" s="316"/>
      <c r="H82" s="317"/>
      <c r="I82" s="318"/>
      <c r="J82" s="325">
        <f t="shared" si="25"/>
        <v>0</v>
      </c>
    </row>
    <row r="83" spans="1:10" x14ac:dyDescent="0.2">
      <c r="A83" s="266" t="s">
        <v>133</v>
      </c>
      <c r="B83" s="267"/>
      <c r="C83" s="267"/>
      <c r="D83" s="326">
        <f t="shared" ref="D83:I83" si="26">SUM(D79:D82)</f>
        <v>0</v>
      </c>
      <c r="E83" s="326">
        <f t="shared" si="26"/>
        <v>0</v>
      </c>
      <c r="F83" s="326">
        <f t="shared" si="26"/>
        <v>0</v>
      </c>
      <c r="G83" s="326">
        <f t="shared" si="26"/>
        <v>0</v>
      </c>
      <c r="H83" s="326">
        <f t="shared" si="26"/>
        <v>0</v>
      </c>
      <c r="I83" s="326">
        <f t="shared" si="26"/>
        <v>0</v>
      </c>
      <c r="J83" s="332">
        <f t="shared" si="25"/>
        <v>0</v>
      </c>
    </row>
    <row r="84" spans="1:10" x14ac:dyDescent="0.2">
      <c r="A84" s="612" t="s">
        <v>130</v>
      </c>
      <c r="B84" s="619"/>
      <c r="C84" s="620"/>
      <c r="D84" s="327">
        <f>D83*$F$77</f>
        <v>0</v>
      </c>
      <c r="E84" s="327">
        <f t="shared" ref="E84:I84" si="27">E83*$F$77</f>
        <v>0</v>
      </c>
      <c r="F84" s="327">
        <f t="shared" si="27"/>
        <v>0</v>
      </c>
      <c r="G84" s="327">
        <f t="shared" si="27"/>
        <v>0</v>
      </c>
      <c r="H84" s="327">
        <f t="shared" si="27"/>
        <v>0</v>
      </c>
      <c r="I84" s="327">
        <f t="shared" si="27"/>
        <v>0</v>
      </c>
      <c r="J84" s="332">
        <f t="shared" si="25"/>
        <v>0</v>
      </c>
    </row>
    <row r="85" spans="1:10" ht="14.65" customHeight="1" x14ac:dyDescent="0.2">
      <c r="A85" s="621" t="s">
        <v>104</v>
      </c>
      <c r="B85" s="622"/>
      <c r="C85" s="623"/>
      <c r="D85" s="331">
        <f>'2740 MVA'!E60</f>
        <v>0</v>
      </c>
      <c r="E85" s="331">
        <f>'2740 MVA'!F60</f>
        <v>0</v>
      </c>
      <c r="F85" s="331">
        <f>'2740 MVA'!G60</f>
        <v>0</v>
      </c>
      <c r="G85" s="331">
        <f>'2740 MVA'!H60</f>
        <v>0</v>
      </c>
      <c r="H85" s="331">
        <f>'2740 MVA'!I60</f>
        <v>0</v>
      </c>
      <c r="I85" s="331">
        <f>'2740 MVA'!J60</f>
        <v>0</v>
      </c>
      <c r="J85" s="330">
        <f t="shared" si="25"/>
        <v>0</v>
      </c>
    </row>
    <row r="86" spans="1:10" ht="14.65" customHeight="1" x14ac:dyDescent="0.2">
      <c r="A86" s="612" t="s">
        <v>131</v>
      </c>
      <c r="B86" s="619"/>
      <c r="C86" s="620"/>
      <c r="D86" s="327">
        <f t="shared" ref="D86:I86" si="28">D84-D85</f>
        <v>0</v>
      </c>
      <c r="E86" s="327">
        <f t="shared" si="28"/>
        <v>0</v>
      </c>
      <c r="F86" s="327">
        <f t="shared" si="28"/>
        <v>0</v>
      </c>
      <c r="G86" s="327">
        <f t="shared" si="28"/>
        <v>0</v>
      </c>
      <c r="H86" s="327">
        <f t="shared" si="28"/>
        <v>0</v>
      </c>
      <c r="I86" s="327">
        <f t="shared" si="28"/>
        <v>0</v>
      </c>
      <c r="J86" s="330">
        <f t="shared" si="25"/>
        <v>0</v>
      </c>
    </row>
    <row r="88" spans="1:10" s="305" customFormat="1" ht="20.100000000000001" customHeight="1" x14ac:dyDescent="0.2">
      <c r="A88" s="624" t="s">
        <v>139</v>
      </c>
      <c r="B88" s="625"/>
      <c r="C88" s="625"/>
      <c r="D88" s="625"/>
      <c r="E88" s="625"/>
      <c r="F88" s="301">
        <f>'2740 MVA'!K10</f>
        <v>0.15</v>
      </c>
      <c r="G88" s="302"/>
      <c r="H88" s="303"/>
      <c r="I88" s="303"/>
      <c r="J88" s="304"/>
    </row>
    <row r="89" spans="1:10" ht="24" x14ac:dyDescent="0.2">
      <c r="A89" s="77" t="s">
        <v>124</v>
      </c>
      <c r="B89" s="563" t="s">
        <v>93</v>
      </c>
      <c r="C89" s="564"/>
      <c r="D89" s="22" t="s">
        <v>94</v>
      </c>
      <c r="E89" s="241" t="s">
        <v>95</v>
      </c>
      <c r="F89" s="78" t="s">
        <v>96</v>
      </c>
      <c r="G89" s="79" t="s">
        <v>97</v>
      </c>
      <c r="H89" s="79" t="s">
        <v>98</v>
      </c>
      <c r="I89" s="79" t="s">
        <v>99</v>
      </c>
      <c r="J89" s="37" t="s">
        <v>100</v>
      </c>
    </row>
    <row r="90" spans="1:10" x14ac:dyDescent="0.2">
      <c r="A90" s="306"/>
      <c r="B90" s="626"/>
      <c r="C90" s="627"/>
      <c r="D90" s="307"/>
      <c r="E90" s="307"/>
      <c r="F90" s="307"/>
      <c r="G90" s="307"/>
      <c r="H90" s="308"/>
      <c r="I90" s="309"/>
      <c r="J90" s="325">
        <f t="shared" ref="J90:J97" si="29">SUM(D90:I90)</f>
        <v>0</v>
      </c>
    </row>
    <row r="91" spans="1:10" x14ac:dyDescent="0.2">
      <c r="A91" s="311"/>
      <c r="B91" s="628"/>
      <c r="C91" s="629"/>
      <c r="D91" s="312"/>
      <c r="E91" s="312"/>
      <c r="F91" s="312"/>
      <c r="G91" s="312"/>
      <c r="H91" s="313"/>
      <c r="I91" s="314"/>
      <c r="J91" s="325">
        <f t="shared" si="29"/>
        <v>0</v>
      </c>
    </row>
    <row r="92" spans="1:10" x14ac:dyDescent="0.2">
      <c r="A92" s="311"/>
      <c r="B92" s="628"/>
      <c r="C92" s="629"/>
      <c r="D92" s="312"/>
      <c r="E92" s="312"/>
      <c r="F92" s="312"/>
      <c r="G92" s="312"/>
      <c r="H92" s="313"/>
      <c r="I92" s="314"/>
      <c r="J92" s="325">
        <f t="shared" si="29"/>
        <v>0</v>
      </c>
    </row>
    <row r="93" spans="1:10" x14ac:dyDescent="0.2">
      <c r="A93" s="315"/>
      <c r="B93" s="617"/>
      <c r="C93" s="618"/>
      <c r="D93" s="316"/>
      <c r="E93" s="316"/>
      <c r="F93" s="316"/>
      <c r="G93" s="316"/>
      <c r="H93" s="317"/>
      <c r="I93" s="318"/>
      <c r="J93" s="325">
        <f t="shared" si="29"/>
        <v>0</v>
      </c>
    </row>
    <row r="94" spans="1:10" x14ac:dyDescent="0.2">
      <c r="A94" s="266" t="s">
        <v>133</v>
      </c>
      <c r="B94" s="267"/>
      <c r="C94" s="267"/>
      <c r="D94" s="326">
        <f t="shared" ref="D94:I94" si="30">SUM(D90:D93)</f>
        <v>0</v>
      </c>
      <c r="E94" s="326">
        <f t="shared" si="30"/>
        <v>0</v>
      </c>
      <c r="F94" s="326">
        <f t="shared" si="30"/>
        <v>0</v>
      </c>
      <c r="G94" s="326">
        <f t="shared" si="30"/>
        <v>0</v>
      </c>
      <c r="H94" s="326">
        <f t="shared" si="30"/>
        <v>0</v>
      </c>
      <c r="I94" s="326">
        <f t="shared" si="30"/>
        <v>0</v>
      </c>
      <c r="J94" s="332">
        <f t="shared" si="29"/>
        <v>0</v>
      </c>
    </row>
    <row r="95" spans="1:10" x14ac:dyDescent="0.2">
      <c r="A95" s="612" t="s">
        <v>130</v>
      </c>
      <c r="B95" s="619"/>
      <c r="C95" s="620"/>
      <c r="D95" s="327">
        <f>D94*$F$88</f>
        <v>0</v>
      </c>
      <c r="E95" s="327">
        <f t="shared" ref="E95:I95" si="31">E94*$F$88</f>
        <v>0</v>
      </c>
      <c r="F95" s="327">
        <f t="shared" si="31"/>
        <v>0</v>
      </c>
      <c r="G95" s="327">
        <f t="shared" si="31"/>
        <v>0</v>
      </c>
      <c r="H95" s="327">
        <f t="shared" si="31"/>
        <v>0</v>
      </c>
      <c r="I95" s="327">
        <f t="shared" si="31"/>
        <v>0</v>
      </c>
      <c r="J95" s="332">
        <f t="shared" si="29"/>
        <v>0</v>
      </c>
    </row>
    <row r="96" spans="1:10" ht="14.65" customHeight="1" x14ac:dyDescent="0.2">
      <c r="A96" s="621" t="s">
        <v>104</v>
      </c>
      <c r="B96" s="622"/>
      <c r="C96" s="623"/>
      <c r="D96" s="331">
        <f>'2740 MVA'!E61</f>
        <v>0</v>
      </c>
      <c r="E96" s="331">
        <f>'2740 MVA'!F61</f>
        <v>0</v>
      </c>
      <c r="F96" s="331">
        <f>'2740 MVA'!G61</f>
        <v>0</v>
      </c>
      <c r="G96" s="331">
        <f>'2740 MVA'!H61</f>
        <v>0</v>
      </c>
      <c r="H96" s="331">
        <f>'2740 MVA'!I61</f>
        <v>0</v>
      </c>
      <c r="I96" s="331">
        <f>'2740 MVA'!J61</f>
        <v>0</v>
      </c>
      <c r="J96" s="330">
        <f t="shared" si="29"/>
        <v>0</v>
      </c>
    </row>
    <row r="97" spans="1:10" ht="14.65" customHeight="1" x14ac:dyDescent="0.2">
      <c r="A97" s="612" t="s">
        <v>131</v>
      </c>
      <c r="B97" s="619"/>
      <c r="C97" s="620"/>
      <c r="D97" s="327">
        <f t="shared" ref="D97:I97" si="32">D95-D96</f>
        <v>0</v>
      </c>
      <c r="E97" s="327">
        <f t="shared" si="32"/>
        <v>0</v>
      </c>
      <c r="F97" s="327">
        <f t="shared" si="32"/>
        <v>0</v>
      </c>
      <c r="G97" s="327">
        <f t="shared" si="32"/>
        <v>0</v>
      </c>
      <c r="H97" s="327">
        <f t="shared" si="32"/>
        <v>0</v>
      </c>
      <c r="I97" s="327">
        <f t="shared" si="32"/>
        <v>0</v>
      </c>
      <c r="J97" s="330">
        <f t="shared" si="29"/>
        <v>0</v>
      </c>
    </row>
    <row r="98" spans="1:10" s="339" customFormat="1" x14ac:dyDescent="0.2">
      <c r="A98" s="336"/>
      <c r="B98" s="337"/>
      <c r="C98" s="337"/>
      <c r="D98" s="338"/>
      <c r="E98" s="338"/>
      <c r="F98" s="338"/>
      <c r="G98" s="338"/>
      <c r="H98" s="338"/>
      <c r="I98" s="338"/>
      <c r="J98" s="338"/>
    </row>
    <row r="99" spans="1:10" s="305" customFormat="1" ht="20.100000000000001" customHeight="1" x14ac:dyDescent="0.2">
      <c r="A99" s="624" t="s">
        <v>119</v>
      </c>
      <c r="B99" s="625"/>
      <c r="C99" s="625"/>
      <c r="D99" s="625"/>
      <c r="E99" s="625"/>
      <c r="F99" s="301">
        <f>'2740 MVA'!K9</f>
        <v>0.25</v>
      </c>
      <c r="G99" s="302"/>
      <c r="H99" s="303"/>
      <c r="I99" s="303"/>
      <c r="J99" s="304"/>
    </row>
    <row r="100" spans="1:10" ht="24" x14ac:dyDescent="0.2">
      <c r="A100" s="77" t="s">
        <v>124</v>
      </c>
      <c r="B100" s="563" t="s">
        <v>93</v>
      </c>
      <c r="C100" s="564"/>
      <c r="D100" s="22" t="s">
        <v>94</v>
      </c>
      <c r="E100" s="241" t="s">
        <v>95</v>
      </c>
      <c r="F100" s="78" t="s">
        <v>96</v>
      </c>
      <c r="G100" s="79" t="s">
        <v>97</v>
      </c>
      <c r="H100" s="79" t="s">
        <v>98</v>
      </c>
      <c r="I100" s="79" t="s">
        <v>99</v>
      </c>
      <c r="J100" s="37" t="s">
        <v>100</v>
      </c>
    </row>
    <row r="101" spans="1:10" x14ac:dyDescent="0.2">
      <c r="A101" s="306"/>
      <c r="B101" s="626"/>
      <c r="C101" s="627"/>
      <c r="D101" s="307"/>
      <c r="E101" s="307"/>
      <c r="F101" s="307"/>
      <c r="G101" s="307"/>
      <c r="H101" s="308"/>
      <c r="I101" s="309"/>
      <c r="J101" s="325">
        <f>SUM(D101:I101)</f>
        <v>0</v>
      </c>
    </row>
    <row r="102" spans="1:10" x14ac:dyDescent="0.2">
      <c r="A102" s="311"/>
      <c r="B102" s="628"/>
      <c r="C102" s="629"/>
      <c r="D102" s="312"/>
      <c r="E102" s="312"/>
      <c r="F102" s="312"/>
      <c r="G102" s="312"/>
      <c r="H102" s="313"/>
      <c r="I102" s="314"/>
      <c r="J102" s="325">
        <f>SUM(D102:I102)</f>
        <v>0</v>
      </c>
    </row>
    <row r="103" spans="1:10" x14ac:dyDescent="0.2">
      <c r="A103" s="311"/>
      <c r="B103" s="628"/>
      <c r="C103" s="629"/>
      <c r="D103" s="312"/>
      <c r="E103" s="312"/>
      <c r="F103" s="312"/>
      <c r="G103" s="312"/>
      <c r="H103" s="313"/>
      <c r="I103" s="314"/>
      <c r="J103" s="325">
        <f>SUM(D103:I103)</f>
        <v>0</v>
      </c>
    </row>
    <row r="104" spans="1:10" x14ac:dyDescent="0.2">
      <c r="A104" s="315"/>
      <c r="B104" s="617"/>
      <c r="C104" s="618"/>
      <c r="D104" s="316"/>
      <c r="E104" s="316"/>
      <c r="F104" s="316"/>
      <c r="G104" s="316"/>
      <c r="H104" s="317"/>
      <c r="I104" s="318"/>
      <c r="J104" s="325">
        <f>SUM(D104:I104)</f>
        <v>0</v>
      </c>
    </row>
    <row r="105" spans="1:10" x14ac:dyDescent="0.2">
      <c r="A105" s="266" t="s">
        <v>133</v>
      </c>
      <c r="B105" s="267"/>
      <c r="C105" s="267"/>
      <c r="D105" s="326">
        <f t="shared" ref="D105:I105" si="33">SUM(D101:D104)</f>
        <v>0</v>
      </c>
      <c r="E105" s="326">
        <f t="shared" si="33"/>
        <v>0</v>
      </c>
      <c r="F105" s="326">
        <f t="shared" si="33"/>
        <v>0</v>
      </c>
      <c r="G105" s="326">
        <f t="shared" si="33"/>
        <v>0</v>
      </c>
      <c r="H105" s="326">
        <f t="shared" si="33"/>
        <v>0</v>
      </c>
      <c r="I105" s="326">
        <f t="shared" si="33"/>
        <v>0</v>
      </c>
      <c r="J105" s="332">
        <f>SUM(D105:I105)</f>
        <v>0</v>
      </c>
    </row>
    <row r="106" spans="1:10" x14ac:dyDescent="0.2">
      <c r="A106" s="612" t="s">
        <v>130</v>
      </c>
      <c r="B106" s="619"/>
      <c r="C106" s="620"/>
      <c r="D106" s="327">
        <f>D105*$F$99</f>
        <v>0</v>
      </c>
      <c r="E106" s="327">
        <f t="shared" ref="E106:I106" si="34">E105*$F$99</f>
        <v>0</v>
      </c>
      <c r="F106" s="327">
        <f t="shared" si="34"/>
        <v>0</v>
      </c>
      <c r="G106" s="327">
        <f t="shared" si="34"/>
        <v>0</v>
      </c>
      <c r="H106" s="327">
        <f t="shared" si="34"/>
        <v>0</v>
      </c>
      <c r="I106" s="327">
        <f t="shared" si="34"/>
        <v>0</v>
      </c>
      <c r="J106" s="332">
        <f t="shared" ref="J106:J108" si="35">SUM(D106:I106)</f>
        <v>0</v>
      </c>
    </row>
    <row r="107" spans="1:10" x14ac:dyDescent="0.2">
      <c r="A107" s="621" t="s">
        <v>104</v>
      </c>
      <c r="B107" s="622"/>
      <c r="C107" s="623"/>
      <c r="D107" s="340">
        <f>'2740 MVA'!E62</f>
        <v>0</v>
      </c>
      <c r="E107" s="340">
        <f>'2740 MVA'!F62</f>
        <v>0</v>
      </c>
      <c r="F107" s="340">
        <f>'2740 MVA'!G62</f>
        <v>0</v>
      </c>
      <c r="G107" s="340">
        <f>'2740 MVA'!H62</f>
        <v>0</v>
      </c>
      <c r="H107" s="340">
        <f>'2740 MVA'!I62</f>
        <v>0</v>
      </c>
      <c r="I107" s="340">
        <f>'2740 MVA'!J62</f>
        <v>0</v>
      </c>
      <c r="J107" s="332">
        <f t="shared" si="35"/>
        <v>0</v>
      </c>
    </row>
    <row r="108" spans="1:10" x14ac:dyDescent="0.2">
      <c r="A108" s="612" t="s">
        <v>131</v>
      </c>
      <c r="B108" s="619"/>
      <c r="C108" s="620"/>
      <c r="D108" s="327">
        <f>D106-D107</f>
        <v>0</v>
      </c>
      <c r="E108" s="327">
        <f t="shared" ref="E108:I108" si="36">E106-E107</f>
        <v>0</v>
      </c>
      <c r="F108" s="327">
        <f t="shared" si="36"/>
        <v>0</v>
      </c>
      <c r="G108" s="327">
        <f t="shared" si="36"/>
        <v>0</v>
      </c>
      <c r="H108" s="327">
        <f t="shared" si="36"/>
        <v>0</v>
      </c>
      <c r="I108" s="327">
        <f t="shared" si="36"/>
        <v>0</v>
      </c>
      <c r="J108" s="332">
        <f t="shared" si="35"/>
        <v>0</v>
      </c>
    </row>
    <row r="110" spans="1:10" s="305" customFormat="1" ht="20.100000000000001" customHeight="1" x14ac:dyDescent="0.2">
      <c r="A110" s="624" t="s">
        <v>121</v>
      </c>
      <c r="B110" s="625"/>
      <c r="C110" s="625"/>
      <c r="D110" s="625"/>
      <c r="E110" s="625"/>
      <c r="F110" s="301">
        <f>'2740 MVA'!K12</f>
        <v>0.12</v>
      </c>
      <c r="G110" s="302"/>
      <c r="H110" s="303"/>
      <c r="I110" s="303"/>
      <c r="J110" s="304"/>
    </row>
    <row r="111" spans="1:10" ht="24" x14ac:dyDescent="0.2">
      <c r="A111" s="77" t="s">
        <v>124</v>
      </c>
      <c r="B111" s="563" t="s">
        <v>93</v>
      </c>
      <c r="C111" s="564"/>
      <c r="D111" s="22" t="s">
        <v>94</v>
      </c>
      <c r="E111" s="241" t="s">
        <v>95</v>
      </c>
      <c r="F111" s="78" t="s">
        <v>96</v>
      </c>
      <c r="G111" s="79" t="s">
        <v>97</v>
      </c>
      <c r="H111" s="79" t="s">
        <v>98</v>
      </c>
      <c r="I111" s="79" t="s">
        <v>99</v>
      </c>
      <c r="J111" s="37" t="s">
        <v>100</v>
      </c>
    </row>
    <row r="112" spans="1:10" x14ac:dyDescent="0.2">
      <c r="A112" s="306"/>
      <c r="B112" s="626"/>
      <c r="C112" s="627"/>
      <c r="D112" s="307"/>
      <c r="E112" s="307"/>
      <c r="F112" s="307"/>
      <c r="G112" s="307"/>
      <c r="H112" s="308"/>
      <c r="I112" s="309"/>
      <c r="J112" s="325">
        <f>SUM(D112:I112)</f>
        <v>0</v>
      </c>
    </row>
    <row r="113" spans="1:10" x14ac:dyDescent="0.2">
      <c r="A113" s="311"/>
      <c r="B113" s="628"/>
      <c r="C113" s="629"/>
      <c r="D113" s="312"/>
      <c r="E113" s="312"/>
      <c r="F113" s="312"/>
      <c r="G113" s="312"/>
      <c r="H113" s="313"/>
      <c r="I113" s="314"/>
      <c r="J113" s="325">
        <f>SUM(D113:I113)</f>
        <v>0</v>
      </c>
    </row>
    <row r="114" spans="1:10" x14ac:dyDescent="0.2">
      <c r="A114" s="311"/>
      <c r="B114" s="628"/>
      <c r="C114" s="629"/>
      <c r="D114" s="312"/>
      <c r="E114" s="312"/>
      <c r="F114" s="312"/>
      <c r="G114" s="312"/>
      <c r="H114" s="313"/>
      <c r="I114" s="314"/>
      <c r="J114" s="325">
        <f>SUM(D114:I114)</f>
        <v>0</v>
      </c>
    </row>
    <row r="115" spans="1:10" x14ac:dyDescent="0.2">
      <c r="A115" s="315"/>
      <c r="B115" s="617"/>
      <c r="C115" s="618"/>
      <c r="D115" s="316"/>
      <c r="E115" s="316"/>
      <c r="F115" s="316"/>
      <c r="G115" s="316"/>
      <c r="H115" s="317"/>
      <c r="I115" s="318"/>
      <c r="J115" s="325">
        <f>SUM(D115:I115)</f>
        <v>0</v>
      </c>
    </row>
    <row r="116" spans="1:10" x14ac:dyDescent="0.2">
      <c r="A116" s="266" t="s">
        <v>133</v>
      </c>
      <c r="B116" s="267"/>
      <c r="C116" s="267"/>
      <c r="D116" s="326">
        <f t="shared" ref="D116:I116" si="37">SUM(D112:D115)</f>
        <v>0</v>
      </c>
      <c r="E116" s="326">
        <f t="shared" si="37"/>
        <v>0</v>
      </c>
      <c r="F116" s="326">
        <f t="shared" si="37"/>
        <v>0</v>
      </c>
      <c r="G116" s="326">
        <f t="shared" si="37"/>
        <v>0</v>
      </c>
      <c r="H116" s="326">
        <f t="shared" si="37"/>
        <v>0</v>
      </c>
      <c r="I116" s="326">
        <f t="shared" si="37"/>
        <v>0</v>
      </c>
      <c r="J116" s="332">
        <f>SUM(D116:I116)</f>
        <v>0</v>
      </c>
    </row>
    <row r="117" spans="1:10" x14ac:dyDescent="0.2">
      <c r="A117" s="612" t="s">
        <v>130</v>
      </c>
      <c r="B117" s="619"/>
      <c r="C117" s="620"/>
      <c r="D117" s="327">
        <f>D116*$F$110</f>
        <v>0</v>
      </c>
      <c r="E117" s="327">
        <f t="shared" ref="E117:I117" si="38">E116*$F$110</f>
        <v>0</v>
      </c>
      <c r="F117" s="327">
        <f t="shared" si="38"/>
        <v>0</v>
      </c>
      <c r="G117" s="327">
        <f t="shared" si="38"/>
        <v>0</v>
      </c>
      <c r="H117" s="327">
        <f t="shared" si="38"/>
        <v>0</v>
      </c>
      <c r="I117" s="327">
        <f t="shared" si="38"/>
        <v>0</v>
      </c>
      <c r="J117" s="332">
        <f t="shared" ref="J117:J119" si="39">SUM(D117:I117)</f>
        <v>0</v>
      </c>
    </row>
    <row r="118" spans="1:10" x14ac:dyDescent="0.2">
      <c r="A118" s="621" t="s">
        <v>104</v>
      </c>
      <c r="B118" s="622"/>
      <c r="C118" s="623"/>
      <c r="D118" s="340">
        <f>'2740 MVA'!E63</f>
        <v>0</v>
      </c>
      <c r="E118" s="340">
        <f>'2740 MVA'!F63</f>
        <v>0</v>
      </c>
      <c r="F118" s="340">
        <f>'2740 MVA'!G63</f>
        <v>0</v>
      </c>
      <c r="G118" s="340">
        <f>'2740 MVA'!H63</f>
        <v>0</v>
      </c>
      <c r="H118" s="340">
        <f>'2740 MVA'!I63</f>
        <v>0</v>
      </c>
      <c r="I118" s="340">
        <f>'2740 MVA'!J63</f>
        <v>0</v>
      </c>
      <c r="J118" s="332">
        <f t="shared" si="39"/>
        <v>0</v>
      </c>
    </row>
    <row r="119" spans="1:10" x14ac:dyDescent="0.2">
      <c r="A119" s="612" t="s">
        <v>131</v>
      </c>
      <c r="B119" s="619"/>
      <c r="C119" s="620"/>
      <c r="D119" s="327">
        <f t="shared" ref="D119:I119" si="40">D117-D118</f>
        <v>0</v>
      </c>
      <c r="E119" s="327">
        <f t="shared" si="40"/>
        <v>0</v>
      </c>
      <c r="F119" s="327">
        <f t="shared" si="40"/>
        <v>0</v>
      </c>
      <c r="G119" s="327">
        <f t="shared" si="40"/>
        <v>0</v>
      </c>
      <c r="H119" s="327">
        <f t="shared" si="40"/>
        <v>0</v>
      </c>
      <c r="I119" s="327">
        <f t="shared" si="40"/>
        <v>0</v>
      </c>
      <c r="J119" s="332">
        <f t="shared" si="39"/>
        <v>0</v>
      </c>
    </row>
    <row r="121" spans="1:10" s="305" customFormat="1" ht="20.100000000000001" customHeight="1" x14ac:dyDescent="0.2">
      <c r="A121" s="624" t="s">
        <v>123</v>
      </c>
      <c r="B121" s="625"/>
      <c r="C121" s="625"/>
      <c r="D121" s="625"/>
      <c r="E121" s="625"/>
      <c r="F121" s="301">
        <f>'2740 MVA'!K9</f>
        <v>0.25</v>
      </c>
      <c r="G121" s="302"/>
      <c r="H121" s="303"/>
      <c r="I121" s="303"/>
      <c r="J121" s="304"/>
    </row>
    <row r="122" spans="1:10" ht="24" x14ac:dyDescent="0.2">
      <c r="A122" s="77" t="s">
        <v>124</v>
      </c>
      <c r="B122" s="563" t="s">
        <v>93</v>
      </c>
      <c r="C122" s="564"/>
      <c r="D122" s="22" t="s">
        <v>94</v>
      </c>
      <c r="E122" s="241" t="s">
        <v>95</v>
      </c>
      <c r="F122" s="78" t="s">
        <v>96</v>
      </c>
      <c r="G122" s="79" t="s">
        <v>97</v>
      </c>
      <c r="H122" s="79" t="s">
        <v>98</v>
      </c>
      <c r="I122" s="79" t="s">
        <v>99</v>
      </c>
      <c r="J122" s="37" t="s">
        <v>100</v>
      </c>
    </row>
    <row r="123" spans="1:10" x14ac:dyDescent="0.2">
      <c r="A123" s="306"/>
      <c r="B123" s="626"/>
      <c r="C123" s="627"/>
      <c r="D123" s="307"/>
      <c r="E123" s="307"/>
      <c r="F123" s="307"/>
      <c r="G123" s="307"/>
      <c r="H123" s="308"/>
      <c r="I123" s="309"/>
      <c r="J123" s="325">
        <f>SUM(D123:I123)</f>
        <v>0</v>
      </c>
    </row>
    <row r="124" spans="1:10" x14ac:dyDescent="0.2">
      <c r="A124" s="311"/>
      <c r="B124" s="628"/>
      <c r="C124" s="629"/>
      <c r="D124" s="312"/>
      <c r="E124" s="312"/>
      <c r="F124" s="312"/>
      <c r="G124" s="312"/>
      <c r="H124" s="313"/>
      <c r="I124" s="314"/>
      <c r="J124" s="325">
        <f>SUM(D124:I124)</f>
        <v>0</v>
      </c>
    </row>
    <row r="125" spans="1:10" x14ac:dyDescent="0.2">
      <c r="A125" s="311"/>
      <c r="B125" s="628"/>
      <c r="C125" s="629"/>
      <c r="D125" s="312"/>
      <c r="E125" s="312"/>
      <c r="F125" s="312"/>
      <c r="G125" s="312"/>
      <c r="H125" s="313"/>
      <c r="I125" s="314"/>
      <c r="J125" s="325">
        <f>SUM(D125:I125)</f>
        <v>0</v>
      </c>
    </row>
    <row r="126" spans="1:10" x14ac:dyDescent="0.2">
      <c r="A126" s="315"/>
      <c r="B126" s="617"/>
      <c r="C126" s="618"/>
      <c r="D126" s="316"/>
      <c r="E126" s="316"/>
      <c r="F126" s="316"/>
      <c r="G126" s="316"/>
      <c r="H126" s="317"/>
      <c r="I126" s="318"/>
      <c r="J126" s="325">
        <f>SUM(D126:I126)</f>
        <v>0</v>
      </c>
    </row>
    <row r="127" spans="1:10" x14ac:dyDescent="0.2">
      <c r="A127" s="266" t="s">
        <v>133</v>
      </c>
      <c r="B127" s="267"/>
      <c r="C127" s="267"/>
      <c r="D127" s="326">
        <f t="shared" ref="D127:I127" si="41">SUM(D123:D126)</f>
        <v>0</v>
      </c>
      <c r="E127" s="326">
        <f t="shared" si="41"/>
        <v>0</v>
      </c>
      <c r="F127" s="326">
        <f t="shared" si="41"/>
        <v>0</v>
      </c>
      <c r="G127" s="326">
        <f t="shared" si="41"/>
        <v>0</v>
      </c>
      <c r="H127" s="326">
        <f t="shared" si="41"/>
        <v>0</v>
      </c>
      <c r="I127" s="326">
        <f t="shared" si="41"/>
        <v>0</v>
      </c>
      <c r="J127" s="332">
        <f>SUM(D127:I127)</f>
        <v>0</v>
      </c>
    </row>
    <row r="128" spans="1:10" x14ac:dyDescent="0.2">
      <c r="A128" s="612" t="s">
        <v>130</v>
      </c>
      <c r="B128" s="619"/>
      <c r="C128" s="620"/>
      <c r="D128" s="327">
        <f>D127*$F$121</f>
        <v>0</v>
      </c>
      <c r="E128" s="327">
        <f t="shared" ref="E128:I128" si="42">E127*$F$121</f>
        <v>0</v>
      </c>
      <c r="F128" s="327">
        <f t="shared" si="42"/>
        <v>0</v>
      </c>
      <c r="G128" s="327">
        <f t="shared" si="42"/>
        <v>0</v>
      </c>
      <c r="H128" s="327">
        <f t="shared" si="42"/>
        <v>0</v>
      </c>
      <c r="I128" s="327">
        <f t="shared" si="42"/>
        <v>0</v>
      </c>
      <c r="J128" s="332">
        <f t="shared" ref="J128:J130" si="43">SUM(D128:I128)</f>
        <v>0</v>
      </c>
    </row>
    <row r="129" spans="1:10" x14ac:dyDescent="0.2">
      <c r="A129" s="621" t="s">
        <v>104</v>
      </c>
      <c r="B129" s="622"/>
      <c r="C129" s="623"/>
      <c r="D129" s="340">
        <f>'2740 MVA'!E64</f>
        <v>0</v>
      </c>
      <c r="E129" s="340">
        <f>'2740 MVA'!F64</f>
        <v>0</v>
      </c>
      <c r="F129" s="340">
        <f>'2740 MVA'!G64</f>
        <v>0</v>
      </c>
      <c r="G129" s="340">
        <f>'2740 MVA'!H64</f>
        <v>0</v>
      </c>
      <c r="H129" s="340">
        <f>'2740 MVA'!I64</f>
        <v>0</v>
      </c>
      <c r="I129" s="340">
        <f>'2740 MVA'!J64</f>
        <v>0</v>
      </c>
      <c r="J129" s="332">
        <f t="shared" si="43"/>
        <v>0</v>
      </c>
    </row>
    <row r="130" spans="1:10" x14ac:dyDescent="0.2">
      <c r="A130" s="612" t="s">
        <v>131</v>
      </c>
      <c r="B130" s="619"/>
      <c r="C130" s="620"/>
      <c r="D130" s="327">
        <f t="shared" ref="D130:I130" si="44">D128-D129</f>
        <v>0</v>
      </c>
      <c r="E130" s="327">
        <f t="shared" si="44"/>
        <v>0</v>
      </c>
      <c r="F130" s="327">
        <f t="shared" si="44"/>
        <v>0</v>
      </c>
      <c r="G130" s="327">
        <f t="shared" si="44"/>
        <v>0</v>
      </c>
      <c r="H130" s="327">
        <f t="shared" si="44"/>
        <v>0</v>
      </c>
      <c r="I130" s="327">
        <f t="shared" si="44"/>
        <v>0</v>
      </c>
      <c r="J130" s="332">
        <f t="shared" si="43"/>
        <v>0</v>
      </c>
    </row>
  </sheetData>
  <sheetProtection sheet="1" objects="1" scenarios="1"/>
  <mergeCells count="118">
    <mergeCell ref="A1:E4"/>
    <mergeCell ref="F1:G1"/>
    <mergeCell ref="H1:I1"/>
    <mergeCell ref="F2:G2"/>
    <mergeCell ref="H2:I2"/>
    <mergeCell ref="F3:G3"/>
    <mergeCell ref="F4:G4"/>
    <mergeCell ref="H4:I4"/>
    <mergeCell ref="A10:H10"/>
    <mergeCell ref="A5:E5"/>
    <mergeCell ref="F5:G5"/>
    <mergeCell ref="H5:I5"/>
    <mergeCell ref="A6:E6"/>
    <mergeCell ref="F6:G6"/>
    <mergeCell ref="H6:I6"/>
    <mergeCell ref="A8:J8"/>
    <mergeCell ref="A7:J7"/>
    <mergeCell ref="B16:C16"/>
    <mergeCell ref="A18:C18"/>
    <mergeCell ref="A19:C19"/>
    <mergeCell ref="A20:C20"/>
    <mergeCell ref="A21:J21"/>
    <mergeCell ref="A22:E22"/>
    <mergeCell ref="A11:E11"/>
    <mergeCell ref="B12:C12"/>
    <mergeCell ref="B13:C13"/>
    <mergeCell ref="B14:C14"/>
    <mergeCell ref="B15:C15"/>
    <mergeCell ref="A30:C30"/>
    <mergeCell ref="A31:C31"/>
    <mergeCell ref="A32:J32"/>
    <mergeCell ref="A44:E44"/>
    <mergeCell ref="B45:C45"/>
    <mergeCell ref="B46:C46"/>
    <mergeCell ref="B23:C23"/>
    <mergeCell ref="B24:C24"/>
    <mergeCell ref="B25:C25"/>
    <mergeCell ref="B26:C26"/>
    <mergeCell ref="B27:C27"/>
    <mergeCell ref="A29:C29"/>
    <mergeCell ref="A33:E33"/>
    <mergeCell ref="B34:C34"/>
    <mergeCell ref="B35:C35"/>
    <mergeCell ref="B36:C36"/>
    <mergeCell ref="B37:C37"/>
    <mergeCell ref="B38:C38"/>
    <mergeCell ref="A40:C40"/>
    <mergeCell ref="A41:C41"/>
    <mergeCell ref="A42:C42"/>
    <mergeCell ref="A66:E66"/>
    <mergeCell ref="A62:C62"/>
    <mergeCell ref="A55:E55"/>
    <mergeCell ref="B56:C56"/>
    <mergeCell ref="B57:C57"/>
    <mergeCell ref="B58:C58"/>
    <mergeCell ref="B59:C59"/>
    <mergeCell ref="B60:C60"/>
    <mergeCell ref="B47:C47"/>
    <mergeCell ref="B48:C48"/>
    <mergeCell ref="B49:C49"/>
    <mergeCell ref="A51:C51"/>
    <mergeCell ref="A52:C52"/>
    <mergeCell ref="A53:C53"/>
    <mergeCell ref="A64:C64"/>
    <mergeCell ref="A63:C63"/>
    <mergeCell ref="A88:E88"/>
    <mergeCell ref="B89:C89"/>
    <mergeCell ref="B90:C90"/>
    <mergeCell ref="B91:C91"/>
    <mergeCell ref="B92:C92"/>
    <mergeCell ref="B93:C93"/>
    <mergeCell ref="B67:C67"/>
    <mergeCell ref="B68:C68"/>
    <mergeCell ref="B69:C69"/>
    <mergeCell ref="B70:C70"/>
    <mergeCell ref="B71:C71"/>
    <mergeCell ref="A73:C73"/>
    <mergeCell ref="A74:C74"/>
    <mergeCell ref="A75:C75"/>
    <mergeCell ref="A85:C85"/>
    <mergeCell ref="A86:C86"/>
    <mergeCell ref="A77:E77"/>
    <mergeCell ref="B78:C78"/>
    <mergeCell ref="B79:C79"/>
    <mergeCell ref="B80:C80"/>
    <mergeCell ref="B81:C81"/>
    <mergeCell ref="B82:C82"/>
    <mergeCell ref="A84:C84"/>
    <mergeCell ref="B101:C101"/>
    <mergeCell ref="B102:C102"/>
    <mergeCell ref="B103:C103"/>
    <mergeCell ref="B104:C104"/>
    <mergeCell ref="A106:C106"/>
    <mergeCell ref="A107:C107"/>
    <mergeCell ref="A95:C95"/>
    <mergeCell ref="A99:E99"/>
    <mergeCell ref="B100:C100"/>
    <mergeCell ref="A96:C96"/>
    <mergeCell ref="A97:C97"/>
    <mergeCell ref="B115:C115"/>
    <mergeCell ref="A117:C117"/>
    <mergeCell ref="A118:C118"/>
    <mergeCell ref="A119:C119"/>
    <mergeCell ref="A108:C108"/>
    <mergeCell ref="A110:E110"/>
    <mergeCell ref="B111:C111"/>
    <mergeCell ref="B112:C112"/>
    <mergeCell ref="B113:C113"/>
    <mergeCell ref="B114:C114"/>
    <mergeCell ref="B126:C126"/>
    <mergeCell ref="A128:C128"/>
    <mergeCell ref="A129:C129"/>
    <mergeCell ref="A130:C130"/>
    <mergeCell ref="A121:E121"/>
    <mergeCell ref="B122:C122"/>
    <mergeCell ref="B123:C123"/>
    <mergeCell ref="B124:C124"/>
    <mergeCell ref="B125:C125"/>
  </mergeCells>
  <conditionalFormatting sqref="A1:E4">
    <cfRule type="cellIs" dxfId="48" priority="89" operator="equal">
      <formula>0</formula>
    </cfRule>
  </conditionalFormatting>
  <conditionalFormatting sqref="A6:E6">
    <cfRule type="cellIs" dxfId="47" priority="88" operator="equal">
      <formula>0</formula>
    </cfRule>
  </conditionalFormatting>
  <conditionalFormatting sqref="F2:G2">
    <cfRule type="cellIs" dxfId="46" priority="87" operator="equal">
      <formula>0</formula>
    </cfRule>
  </conditionalFormatting>
  <conditionalFormatting sqref="F4:G4">
    <cfRule type="cellIs" dxfId="45" priority="86" operator="equal">
      <formula>0</formula>
    </cfRule>
  </conditionalFormatting>
  <conditionalFormatting sqref="H2:I2">
    <cfRule type="cellIs" dxfId="44" priority="85" operator="equal">
      <formula>0</formula>
    </cfRule>
  </conditionalFormatting>
  <conditionalFormatting sqref="H6:I6">
    <cfRule type="cellIs" dxfId="43" priority="5" operator="equal">
      <formula>0</formula>
    </cfRule>
    <cfRule type="cellIs" dxfId="42" priority="14" operator="equal">
      <formula>0</formula>
    </cfRule>
    <cfRule type="cellIs" priority="15" operator="equal">
      <formula>0</formula>
    </cfRule>
    <cfRule type="cellIs" dxfId="41" priority="16" operator="equal">
      <formula>0</formula>
    </cfRule>
  </conditionalFormatting>
  <conditionalFormatting sqref="F6:G6">
    <cfRule type="cellIs" dxfId="40" priority="6" operator="equal">
      <formula>0</formula>
    </cfRule>
    <cfRule type="cellIs" dxfId="39" priority="11" operator="equal">
      <formula>0</formula>
    </cfRule>
    <cfRule type="cellIs" priority="12" operator="equal">
      <formula>0</formula>
    </cfRule>
    <cfRule type="cellIs" dxfId="38" priority="13" operator="equal">
      <formula>0</formula>
    </cfRule>
  </conditionalFormatting>
  <conditionalFormatting sqref="H4:I4">
    <cfRule type="cellIs" dxfId="37" priority="7" operator="equal">
      <formula>0</formula>
    </cfRule>
    <cfRule type="cellIs" dxfId="36" priority="8" operator="equal">
      <formula>0</formula>
    </cfRule>
    <cfRule type="cellIs" priority="9" operator="equal">
      <formula>0</formula>
    </cfRule>
    <cfRule type="cellIs" dxfId="35" priority="10" operator="equal">
      <formula>0</formula>
    </cfRule>
  </conditionalFormatting>
  <conditionalFormatting sqref="J10">
    <cfRule type="cellIs" dxfId="34" priority="1" operator="equal">
      <formula>0</formula>
    </cfRule>
    <cfRule type="cellIs" dxfId="33" priority="2" operator="equal">
      <formula>"00.01.1900"</formula>
    </cfRule>
    <cfRule type="cellIs" dxfId="32" priority="3" operator="equal">
      <formula>"00.01.1900"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70A8E-5157-466D-9786-F9C6D45164F9}">
  <dimension ref="A1:S76"/>
  <sheetViews>
    <sheetView showGridLines="0" workbookViewId="0">
      <selection sqref="A1:D4"/>
    </sheetView>
  </sheetViews>
  <sheetFormatPr baseColWidth="10" defaultColWidth="8.28515625" defaultRowHeight="12.75" x14ac:dyDescent="0.2"/>
  <cols>
    <col min="1" max="1" width="34.5703125" style="41" customWidth="1"/>
    <col min="2" max="2" width="11.85546875" style="41" customWidth="1"/>
    <col min="3" max="7" width="11.42578125" style="41" customWidth="1"/>
    <col min="8" max="8" width="12.42578125" style="41" customWidth="1"/>
    <col min="9" max="10" width="16.140625" style="41" customWidth="1"/>
    <col min="11" max="11" width="15" style="41" customWidth="1"/>
    <col min="12" max="13" width="21.140625" style="41" customWidth="1"/>
    <col min="14" max="14" width="21.28515625" style="41" customWidth="1"/>
    <col min="15" max="16" width="20.7109375" style="41" customWidth="1"/>
    <col min="17" max="17" width="23.140625" style="41" customWidth="1"/>
    <col min="18" max="18" width="22.140625" style="41" customWidth="1"/>
    <col min="19" max="19" width="24.7109375" style="41" customWidth="1"/>
    <col min="20" max="20" width="23.28515625" style="41" customWidth="1"/>
    <col min="21" max="21" width="24.42578125" style="41" customWidth="1"/>
    <col min="22" max="22" width="21.85546875" style="41" customWidth="1"/>
    <col min="23" max="23" width="28.28515625" style="41" customWidth="1"/>
    <col min="24" max="24" width="25.28515625" style="41" customWidth="1"/>
    <col min="25" max="16384" width="8.28515625" style="41"/>
  </cols>
  <sheetData>
    <row r="1" spans="1:19" ht="11.1" customHeight="1" x14ac:dyDescent="0.2">
      <c r="A1" s="656">
        <f>'2740 MVA'!A1</f>
        <v>0</v>
      </c>
      <c r="B1" s="657"/>
      <c r="C1" s="657"/>
      <c r="D1" s="658"/>
      <c r="E1" s="1"/>
      <c r="F1" s="1" t="s">
        <v>0</v>
      </c>
      <c r="G1" s="1" t="s">
        <v>1</v>
      </c>
    </row>
    <row r="2" spans="1:19" ht="20.100000000000001" customHeight="1" x14ac:dyDescent="0.2">
      <c r="A2" s="659"/>
      <c r="B2" s="660"/>
      <c r="C2" s="660"/>
      <c r="D2" s="661"/>
      <c r="E2" s="370"/>
      <c r="F2" s="370">
        <f>'2740 MVA'!I2</f>
        <v>0</v>
      </c>
      <c r="G2" s="370"/>
    </row>
    <row r="3" spans="1:19" ht="11.1" customHeight="1" x14ac:dyDescent="0.2">
      <c r="A3" s="659"/>
      <c r="B3" s="660"/>
      <c r="C3" s="660"/>
      <c r="D3" s="661"/>
      <c r="E3" s="5" t="s">
        <v>140</v>
      </c>
      <c r="F3" s="5" t="s">
        <v>3</v>
      </c>
      <c r="G3" s="5" t="s">
        <v>4</v>
      </c>
    </row>
    <row r="4" spans="1:19" ht="20.100000000000001" customHeight="1" x14ac:dyDescent="0.2">
      <c r="A4" s="662"/>
      <c r="B4" s="663"/>
      <c r="C4" s="663"/>
      <c r="D4" s="664"/>
      <c r="E4" s="370">
        <f>'2740 MVA'!I4</f>
        <v>0</v>
      </c>
      <c r="F4" s="459">
        <f>'2740 MVA'!K4</f>
        <v>0</v>
      </c>
      <c r="G4" s="370"/>
      <c r="I4" s="665" t="s">
        <v>174</v>
      </c>
      <c r="J4" s="666"/>
      <c r="K4" s="666"/>
      <c r="L4" s="667"/>
    </row>
    <row r="5" spans="1:19" ht="11.1" customHeight="1" x14ac:dyDescent="0.2">
      <c r="A5" s="668" t="s">
        <v>5</v>
      </c>
      <c r="B5" s="669"/>
      <c r="C5" s="669"/>
      <c r="D5" s="670"/>
      <c r="E5" s="5" t="s">
        <v>6</v>
      </c>
      <c r="F5" s="5" t="s">
        <v>7</v>
      </c>
      <c r="G5" s="5" t="s">
        <v>8</v>
      </c>
      <c r="I5" s="671" t="s">
        <v>175</v>
      </c>
      <c r="J5" s="672"/>
      <c r="K5" s="672"/>
      <c r="L5" s="673"/>
    </row>
    <row r="6" spans="1:19" ht="20.100000000000001" customHeight="1" x14ac:dyDescent="0.25">
      <c r="A6" s="513">
        <f>'2740 MVA'!A6</f>
        <v>0</v>
      </c>
      <c r="B6" s="514"/>
      <c r="C6" s="514"/>
      <c r="D6" s="514"/>
      <c r="E6" s="420">
        <f>'2740 MVA'!I6</f>
        <v>0</v>
      </c>
      <c r="F6" s="9">
        <f>'2740 MVA'!K6</f>
        <v>0</v>
      </c>
      <c r="G6" s="10">
        <f>'2740 MVA'!L6</f>
        <v>2024</v>
      </c>
      <c r="I6" s="674" t="s">
        <v>176</v>
      </c>
      <c r="J6" s="675"/>
      <c r="K6" s="675"/>
      <c r="L6" s="676"/>
    </row>
    <row r="7" spans="1:19" ht="14.1" customHeight="1" x14ac:dyDescent="0.2">
      <c r="A7" s="648" t="s">
        <v>9</v>
      </c>
      <c r="B7" s="649"/>
      <c r="C7" s="649"/>
      <c r="D7" s="649"/>
      <c r="E7" s="649"/>
      <c r="F7" s="649"/>
      <c r="G7" s="650"/>
      <c r="I7" s="671" t="s">
        <v>177</v>
      </c>
      <c r="J7" s="672"/>
      <c r="K7" s="672"/>
      <c r="L7" s="673"/>
    </row>
    <row r="8" spans="1:19" ht="14.1" customHeight="1" x14ac:dyDescent="0.2">
      <c r="A8" s="677"/>
      <c r="B8" s="678"/>
      <c r="C8" s="678"/>
      <c r="D8" s="678"/>
      <c r="E8" s="678"/>
      <c r="F8" s="678"/>
      <c r="G8" s="679"/>
      <c r="I8" s="671" t="s">
        <v>178</v>
      </c>
      <c r="J8" s="672"/>
      <c r="K8" s="672"/>
      <c r="L8" s="673"/>
    </row>
    <row r="9" spans="1:19" ht="12.6" customHeight="1" x14ac:dyDescent="0.2">
      <c r="A9" s="19" t="s">
        <v>10</v>
      </c>
      <c r="B9" s="20"/>
      <c r="C9" s="20"/>
      <c r="D9" s="20"/>
      <c r="E9" s="20"/>
      <c r="F9" s="20"/>
      <c r="G9" s="50" t="s">
        <v>15</v>
      </c>
      <c r="I9" s="421" t="s">
        <v>179</v>
      </c>
      <c r="J9" s="422"/>
      <c r="K9" s="422"/>
      <c r="L9" s="423"/>
    </row>
    <row r="10" spans="1:19" ht="17.25" customHeight="1" x14ac:dyDescent="0.2">
      <c r="A10" s="578" t="s">
        <v>180</v>
      </c>
      <c r="B10" s="579"/>
      <c r="C10" s="579"/>
      <c r="D10" s="579"/>
      <c r="E10" s="579"/>
      <c r="F10" s="680"/>
      <c r="G10" s="469">
        <f>'2740 MVA'!M11</f>
        <v>0</v>
      </c>
    </row>
    <row r="11" spans="1:19" ht="7.5" customHeight="1" x14ac:dyDescent="0.2">
      <c r="A11" s="601"/>
      <c r="B11" s="602"/>
      <c r="C11" s="602"/>
      <c r="D11" s="602"/>
      <c r="E11" s="602"/>
      <c r="F11" s="602"/>
      <c r="G11" s="603"/>
    </row>
    <row r="12" spans="1:19" ht="20.100000000000001" customHeight="1" x14ac:dyDescent="0.2">
      <c r="A12" s="561" t="s">
        <v>142</v>
      </c>
      <c r="B12" s="562"/>
      <c r="C12" s="562"/>
      <c r="D12" s="562"/>
      <c r="E12" s="562"/>
      <c r="F12" s="562"/>
      <c r="G12" s="681"/>
    </row>
    <row r="13" spans="1:19" x14ac:dyDescent="0.2">
      <c r="A13" s="373"/>
      <c r="B13" s="374"/>
      <c r="C13" s="374"/>
      <c r="D13" s="374"/>
      <c r="E13" s="374"/>
      <c r="F13" s="374"/>
      <c r="G13" s="375"/>
    </row>
    <row r="14" spans="1:19" x14ac:dyDescent="0.2">
      <c r="A14" s="376"/>
      <c r="B14" s="377"/>
      <c r="C14" s="377"/>
      <c r="D14" s="377"/>
      <c r="E14" s="377"/>
      <c r="F14" s="377"/>
      <c r="G14" s="378"/>
      <c r="H14" s="424"/>
      <c r="I14" s="424"/>
      <c r="J14" s="379"/>
      <c r="K14" s="424"/>
      <c r="L14" s="424"/>
      <c r="M14" s="379"/>
      <c r="N14" s="379"/>
      <c r="O14" s="424"/>
      <c r="P14" s="379"/>
      <c r="Q14" s="379"/>
      <c r="R14" s="379"/>
      <c r="S14" s="379"/>
    </row>
    <row r="15" spans="1:19" x14ac:dyDescent="0.2">
      <c r="A15" s="380"/>
      <c r="B15" s="381"/>
      <c r="C15" s="381"/>
      <c r="D15" s="381"/>
      <c r="E15" s="381"/>
      <c r="F15" s="381"/>
      <c r="G15" s="382"/>
    </row>
    <row r="16" spans="1:19" x14ac:dyDescent="0.2">
      <c r="A16" s="383"/>
      <c r="B16" s="425" t="s">
        <v>143</v>
      </c>
      <c r="C16" s="385" t="s">
        <v>144</v>
      </c>
      <c r="D16" s="385" t="s">
        <v>145</v>
      </c>
      <c r="E16" s="380" t="s">
        <v>146</v>
      </c>
      <c r="F16" s="386" t="s">
        <v>147</v>
      </c>
      <c r="G16" s="385" t="s">
        <v>22</v>
      </c>
    </row>
    <row r="17" spans="1:13" ht="14.1" customHeight="1" x14ac:dyDescent="0.2">
      <c r="A17" s="387" t="s">
        <v>148</v>
      </c>
      <c r="B17" s="426"/>
      <c r="C17" s="427"/>
      <c r="D17" s="427"/>
      <c r="E17" s="427"/>
      <c r="F17" s="427"/>
      <c r="G17" s="388"/>
      <c r="H17" s="413"/>
    </row>
    <row r="18" spans="1:13" ht="14.1" customHeight="1" x14ac:dyDescent="0.2">
      <c r="A18" s="389" t="s">
        <v>149</v>
      </c>
      <c r="B18" s="428"/>
      <c r="C18" s="429"/>
      <c r="D18" s="429"/>
      <c r="E18" s="429"/>
      <c r="F18" s="429"/>
      <c r="G18" s="390"/>
    </row>
    <row r="19" spans="1:13" ht="14.1" customHeight="1" x14ac:dyDescent="0.2">
      <c r="A19" s="389" t="s">
        <v>150</v>
      </c>
      <c r="B19" s="428"/>
      <c r="C19" s="429"/>
      <c r="D19" s="429"/>
      <c r="E19" s="429"/>
      <c r="F19" s="429"/>
      <c r="G19" s="390"/>
    </row>
    <row r="20" spans="1:13" ht="14.1" customHeight="1" x14ac:dyDescent="0.2">
      <c r="A20" s="391" t="s">
        <v>151</v>
      </c>
      <c r="B20" s="428"/>
      <c r="C20" s="429"/>
      <c r="D20" s="429"/>
      <c r="E20" s="429"/>
      <c r="F20" s="429"/>
      <c r="G20" s="390"/>
    </row>
    <row r="21" spans="1:13" ht="14.1" customHeight="1" x14ac:dyDescent="0.2">
      <c r="A21" s="391" t="s">
        <v>152</v>
      </c>
      <c r="B21" s="430"/>
      <c r="C21" s="431"/>
      <c r="D21" s="431"/>
      <c r="E21" s="431"/>
      <c r="F21" s="431"/>
      <c r="G21" s="390"/>
      <c r="H21" s="392"/>
      <c r="I21" s="392"/>
    </row>
    <row r="22" spans="1:13" ht="14.1" customHeight="1" x14ac:dyDescent="0.2">
      <c r="A22" s="391" t="s">
        <v>153</v>
      </c>
      <c r="B22" s="430"/>
      <c r="C22" s="431"/>
      <c r="D22" s="431"/>
      <c r="E22" s="431"/>
      <c r="F22" s="431"/>
      <c r="G22" s="390"/>
    </row>
    <row r="23" spans="1:13" ht="14.1" customHeight="1" x14ac:dyDescent="0.2">
      <c r="A23" s="391" t="s">
        <v>154</v>
      </c>
      <c r="B23" s="430"/>
      <c r="C23" s="431"/>
      <c r="D23" s="431"/>
      <c r="E23" s="431"/>
      <c r="F23" s="431"/>
      <c r="G23" s="390"/>
      <c r="H23" s="393"/>
      <c r="I23" s="393"/>
      <c r="J23" s="393"/>
      <c r="K23" s="393"/>
      <c r="L23" s="393"/>
      <c r="M23" s="393"/>
    </row>
    <row r="24" spans="1:13" ht="14.1" customHeight="1" x14ac:dyDescent="0.2">
      <c r="A24" s="391" t="s">
        <v>155</v>
      </c>
      <c r="B24" s="430"/>
      <c r="C24" s="431"/>
      <c r="D24" s="431"/>
      <c r="E24" s="431"/>
      <c r="F24" s="431"/>
      <c r="G24" s="390"/>
    </row>
    <row r="25" spans="1:13" ht="14.1" customHeight="1" x14ac:dyDescent="0.2">
      <c r="A25" s="391" t="s">
        <v>156</v>
      </c>
      <c r="B25" s="428"/>
      <c r="C25" s="429"/>
      <c r="D25" s="429"/>
      <c r="E25" s="432"/>
      <c r="F25" s="432"/>
      <c r="G25" s="390"/>
      <c r="H25" s="394"/>
      <c r="I25" s="394"/>
      <c r="J25" s="394"/>
      <c r="K25" s="394"/>
    </row>
    <row r="26" spans="1:13" ht="14.1" customHeight="1" x14ac:dyDescent="0.2">
      <c r="A26" s="391" t="s">
        <v>157</v>
      </c>
      <c r="B26" s="430"/>
      <c r="C26" s="431"/>
      <c r="D26" s="431"/>
      <c r="E26" s="431"/>
      <c r="F26" s="431"/>
      <c r="G26" s="390"/>
      <c r="H26" s="394"/>
      <c r="I26" s="394"/>
      <c r="J26" s="394"/>
      <c r="K26" s="394"/>
    </row>
    <row r="27" spans="1:13" ht="75.75" customHeight="1" x14ac:dyDescent="0.2">
      <c r="A27" s="433" t="s">
        <v>158</v>
      </c>
      <c r="B27" s="434"/>
      <c r="C27" s="435"/>
      <c r="D27" s="436"/>
      <c r="E27" s="435"/>
      <c r="F27" s="435"/>
      <c r="G27" s="390"/>
    </row>
    <row r="28" spans="1:13" ht="14.1" customHeight="1" x14ac:dyDescent="0.2">
      <c r="A28" s="437" t="s">
        <v>159</v>
      </c>
      <c r="B28" s="438"/>
      <c r="C28" s="439"/>
      <c r="D28" s="439"/>
      <c r="E28" s="440"/>
      <c r="F28" s="440"/>
      <c r="G28" s="390"/>
    </row>
    <row r="29" spans="1:13" ht="14.1" customHeight="1" x14ac:dyDescent="0.2">
      <c r="A29" s="391" t="s">
        <v>160</v>
      </c>
      <c r="B29" s="430"/>
      <c r="C29" s="441"/>
      <c r="D29" s="441"/>
      <c r="E29" s="431"/>
      <c r="F29" s="442"/>
      <c r="G29" s="390"/>
    </row>
    <row r="30" spans="1:13" ht="14.1" customHeight="1" x14ac:dyDescent="0.2">
      <c r="A30" s="395" t="s">
        <v>161</v>
      </c>
      <c r="B30" s="428"/>
      <c r="C30" s="443"/>
      <c r="D30" s="443"/>
      <c r="E30" s="429"/>
      <c r="F30" s="443"/>
      <c r="G30" s="390"/>
    </row>
    <row r="31" spans="1:13" ht="14.1" customHeight="1" x14ac:dyDescent="0.2">
      <c r="A31" s="396" t="s">
        <v>162</v>
      </c>
      <c r="B31" s="444"/>
      <c r="C31" s="445"/>
      <c r="D31" s="445"/>
      <c r="E31" s="432"/>
      <c r="F31" s="445"/>
      <c r="G31" s="390"/>
    </row>
    <row r="32" spans="1:13" ht="14.1" customHeight="1" x14ac:dyDescent="0.2">
      <c r="A32" s="437" t="s">
        <v>163</v>
      </c>
      <c r="B32" s="438"/>
      <c r="C32" s="439"/>
      <c r="D32" s="439"/>
      <c r="E32" s="439"/>
      <c r="F32" s="441"/>
      <c r="G32" s="390"/>
    </row>
    <row r="33" spans="1:9" ht="14.1" customHeight="1" x14ac:dyDescent="0.2">
      <c r="A33" s="396" t="s">
        <v>164</v>
      </c>
      <c r="B33" s="446"/>
      <c r="C33" s="447"/>
      <c r="D33" s="431"/>
      <c r="E33" s="441"/>
      <c r="F33" s="442"/>
      <c r="G33" s="390"/>
    </row>
    <row r="34" spans="1:9" ht="14.1" customHeight="1" x14ac:dyDescent="0.2">
      <c r="A34" s="396" t="s">
        <v>165</v>
      </c>
      <c r="B34" s="448"/>
      <c r="C34" s="432"/>
      <c r="D34" s="429"/>
      <c r="E34" s="429"/>
      <c r="F34" s="443"/>
      <c r="G34" s="390"/>
    </row>
    <row r="35" spans="1:9" ht="14.1" customHeight="1" x14ac:dyDescent="0.2">
      <c r="A35" s="396" t="s">
        <v>162</v>
      </c>
      <c r="B35" s="444"/>
      <c r="C35" s="445"/>
      <c r="D35" s="449"/>
      <c r="E35" s="445"/>
      <c r="F35" s="445"/>
      <c r="G35" s="390"/>
    </row>
    <row r="36" spans="1:9" ht="14.1" customHeight="1" x14ac:dyDescent="0.2">
      <c r="A36" s="437" t="s">
        <v>166</v>
      </c>
      <c r="B36" s="450"/>
      <c r="C36" s="441"/>
      <c r="D36" s="441"/>
      <c r="E36" s="439"/>
      <c r="F36" s="441"/>
      <c r="G36" s="397"/>
    </row>
    <row r="37" spans="1:9" ht="14.1" customHeight="1" x14ac:dyDescent="0.2">
      <c r="A37" s="391" t="s">
        <v>167</v>
      </c>
      <c r="B37" s="451"/>
      <c r="C37" s="431"/>
      <c r="D37" s="431"/>
      <c r="E37" s="431"/>
      <c r="F37" s="442"/>
      <c r="G37" s="397"/>
    </row>
    <row r="38" spans="1:9" ht="14.1" customHeight="1" x14ac:dyDescent="0.2">
      <c r="A38" s="395" t="s">
        <v>168</v>
      </c>
      <c r="B38" s="430"/>
      <c r="C38" s="431"/>
      <c r="D38" s="441"/>
      <c r="E38" s="441"/>
      <c r="F38" s="431"/>
      <c r="G38" s="397"/>
    </row>
    <row r="39" spans="1:9" ht="14.1" customHeight="1" x14ac:dyDescent="0.2">
      <c r="A39" s="396" t="s">
        <v>162</v>
      </c>
      <c r="B39" s="452"/>
      <c r="C39" s="449"/>
      <c r="D39" s="445"/>
      <c r="E39" s="445"/>
      <c r="F39" s="449"/>
      <c r="G39" s="397"/>
    </row>
    <row r="40" spans="1:9" ht="14.1" customHeight="1" x14ac:dyDescent="0.2">
      <c r="A40" s="396" t="s">
        <v>169</v>
      </c>
      <c r="B40" s="398">
        <f>B23-B28-B32-B36</f>
        <v>0</v>
      </c>
      <c r="C40" s="399">
        <f>C23-C28-C32-C36</f>
        <v>0</v>
      </c>
      <c r="D40" s="400">
        <f t="shared" ref="D40:F41" si="0">D23-D28-D32-D36</f>
        <v>0</v>
      </c>
      <c r="E40" s="401">
        <f t="shared" si="0"/>
        <v>0</v>
      </c>
      <c r="F40" s="402">
        <f t="shared" si="0"/>
        <v>0</v>
      </c>
      <c r="G40" s="403">
        <f>SUM(B40:F40)</f>
        <v>0</v>
      </c>
    </row>
    <row r="41" spans="1:9" ht="14.1" customHeight="1" x14ac:dyDescent="0.2">
      <c r="A41" s="404" t="s">
        <v>170</v>
      </c>
      <c r="B41" s="405">
        <f>B24-B29-B33-B37</f>
        <v>0</v>
      </c>
      <c r="C41" s="406">
        <f t="shared" ref="C41:E41" si="1">C24-C29-C33-C37</f>
        <v>0</v>
      </c>
      <c r="D41" s="406">
        <f t="shared" si="1"/>
        <v>0</v>
      </c>
      <c r="E41" s="406">
        <f t="shared" si="1"/>
        <v>0</v>
      </c>
      <c r="F41" s="406">
        <f t="shared" si="0"/>
        <v>0</v>
      </c>
      <c r="G41" s="407">
        <f>SUM(B41:F41)</f>
        <v>0</v>
      </c>
    </row>
    <row r="42" spans="1:9" ht="14.1" customHeight="1" x14ac:dyDescent="0.2">
      <c r="A42" s="404" t="s">
        <v>171</v>
      </c>
      <c r="B42" s="408">
        <f>SUM(B40:B41)</f>
        <v>0</v>
      </c>
      <c r="C42" s="409">
        <f t="shared" ref="C42:G42" si="2">SUM(C40:C41)</f>
        <v>0</v>
      </c>
      <c r="D42" s="410">
        <f t="shared" si="2"/>
        <v>0</v>
      </c>
      <c r="E42" s="411">
        <f t="shared" si="2"/>
        <v>0</v>
      </c>
      <c r="F42" s="411">
        <f t="shared" si="2"/>
        <v>0</v>
      </c>
      <c r="G42" s="412">
        <f t="shared" si="2"/>
        <v>0</v>
      </c>
      <c r="H42" s="413"/>
    </row>
    <row r="43" spans="1:9" ht="14.1" customHeight="1" x14ac:dyDescent="0.2">
      <c r="A43" s="414" t="s">
        <v>172</v>
      </c>
      <c r="B43" s="408"/>
      <c r="C43" s="415"/>
      <c r="D43" s="415"/>
      <c r="E43" s="415"/>
      <c r="F43" s="416"/>
      <c r="G43" s="453"/>
      <c r="H43" s="417"/>
    </row>
    <row r="44" spans="1:9" ht="14.1" customHeight="1" x14ac:dyDescent="0.2">
      <c r="A44" s="414" t="s">
        <v>131</v>
      </c>
      <c r="B44" s="408"/>
      <c r="C44" s="415"/>
      <c r="D44" s="415"/>
      <c r="E44" s="415"/>
      <c r="F44" s="416"/>
      <c r="G44" s="412">
        <f>G42-G43</f>
        <v>0</v>
      </c>
      <c r="H44" s="417"/>
    </row>
    <row r="45" spans="1:9" ht="6" customHeight="1" x14ac:dyDescent="0.2">
      <c r="A45" s="384"/>
      <c r="B45" s="454"/>
      <c r="C45" s="454"/>
      <c r="D45" s="454"/>
      <c r="E45" s="454"/>
      <c r="F45" s="454"/>
      <c r="G45" s="455"/>
      <c r="H45" s="417"/>
      <c r="I45" s="392"/>
    </row>
    <row r="46" spans="1:9" x14ac:dyDescent="0.2">
      <c r="A46" s="456" t="s">
        <v>173</v>
      </c>
      <c r="B46" s="457"/>
      <c r="C46" s="457"/>
      <c r="D46" s="457"/>
      <c r="E46" s="457"/>
      <c r="F46" s="457"/>
      <c r="G46" s="458"/>
      <c r="H46" s="417"/>
      <c r="I46" s="392"/>
    </row>
    <row r="47" spans="1:9" x14ac:dyDescent="0.2">
      <c r="A47" s="392"/>
      <c r="B47" s="392"/>
      <c r="C47" s="392"/>
      <c r="D47" s="392"/>
      <c r="E47" s="392"/>
      <c r="F47" s="392"/>
      <c r="G47" s="392"/>
      <c r="H47" s="392"/>
      <c r="I47" s="392"/>
    </row>
    <row r="48" spans="1:9" x14ac:dyDescent="0.2">
      <c r="A48" s="392"/>
      <c r="B48" s="392"/>
      <c r="C48" s="392"/>
      <c r="D48" s="392"/>
      <c r="E48" s="392"/>
      <c r="F48" s="392"/>
      <c r="G48" s="392"/>
      <c r="H48" s="392"/>
      <c r="I48" s="392"/>
    </row>
    <row r="49" spans="1:9" x14ac:dyDescent="0.2">
      <c r="A49" s="392"/>
      <c r="B49" s="418"/>
      <c r="C49" s="418"/>
      <c r="D49" s="392"/>
      <c r="E49" s="392"/>
      <c r="F49" s="392"/>
      <c r="G49" s="392"/>
      <c r="H49" s="392"/>
      <c r="I49" s="392"/>
    </row>
    <row r="50" spans="1:9" x14ac:dyDescent="0.2">
      <c r="A50" s="392"/>
      <c r="B50" s="418"/>
      <c r="C50" s="418"/>
      <c r="D50" s="392"/>
      <c r="E50" s="392"/>
      <c r="F50" s="392"/>
      <c r="G50" s="392"/>
      <c r="H50" s="392"/>
      <c r="I50" s="392"/>
    </row>
    <row r="51" spans="1:9" x14ac:dyDescent="0.2">
      <c r="A51" s="392"/>
      <c r="B51" s="418"/>
      <c r="C51" s="418"/>
      <c r="D51" s="392"/>
      <c r="E51" s="392"/>
      <c r="F51" s="392"/>
      <c r="G51" s="392"/>
      <c r="H51" s="392"/>
      <c r="I51" s="392"/>
    </row>
    <row r="52" spans="1:9" x14ac:dyDescent="0.2">
      <c r="A52" s="392"/>
      <c r="B52" s="418"/>
      <c r="C52" s="418"/>
      <c r="D52" s="392"/>
      <c r="E52" s="392"/>
      <c r="F52" s="392"/>
      <c r="G52" s="392"/>
      <c r="H52" s="392"/>
      <c r="I52" s="392"/>
    </row>
    <row r="53" spans="1:9" x14ac:dyDescent="0.2">
      <c r="A53" s="392"/>
      <c r="B53" s="418"/>
      <c r="C53" s="418"/>
      <c r="D53" s="392"/>
      <c r="E53" s="392"/>
      <c r="F53" s="392"/>
      <c r="G53" s="392"/>
      <c r="H53" s="392"/>
      <c r="I53" s="392"/>
    </row>
    <row r="54" spans="1:9" x14ac:dyDescent="0.2">
      <c r="A54" s="392"/>
      <c r="B54" s="418"/>
      <c r="C54" s="418"/>
      <c r="D54" s="392"/>
      <c r="E54" s="392"/>
      <c r="F54" s="392"/>
      <c r="G54" s="392"/>
      <c r="H54" s="392"/>
      <c r="I54" s="392"/>
    </row>
    <row r="55" spans="1:9" x14ac:dyDescent="0.2">
      <c r="A55" s="392"/>
      <c r="D55" s="392"/>
      <c r="E55" s="392"/>
      <c r="F55" s="392"/>
      <c r="G55" s="392"/>
      <c r="H55" s="392"/>
      <c r="I55" s="392"/>
    </row>
    <row r="56" spans="1:9" x14ac:dyDescent="0.2">
      <c r="A56" s="392"/>
      <c r="B56" s="418"/>
      <c r="C56" s="418"/>
      <c r="D56" s="392"/>
      <c r="E56" s="392"/>
      <c r="F56" s="392"/>
      <c r="G56" s="392"/>
      <c r="H56" s="392"/>
      <c r="I56" s="392"/>
    </row>
    <row r="57" spans="1:9" x14ac:dyDescent="0.2">
      <c r="A57" s="392"/>
      <c r="B57" s="418"/>
      <c r="C57" s="418"/>
      <c r="D57" s="392"/>
      <c r="E57" s="392"/>
      <c r="F57" s="392"/>
      <c r="G57" s="392"/>
      <c r="H57" s="392"/>
      <c r="I57" s="392"/>
    </row>
    <row r="58" spans="1:9" x14ac:dyDescent="0.2">
      <c r="A58" s="392"/>
      <c r="B58" s="418"/>
      <c r="C58" s="418"/>
      <c r="D58" s="392"/>
      <c r="E58" s="392"/>
      <c r="F58" s="392"/>
      <c r="G58" s="392"/>
      <c r="H58" s="392"/>
      <c r="I58" s="392"/>
    </row>
    <row r="59" spans="1:9" x14ac:dyDescent="0.2">
      <c r="A59" s="392"/>
      <c r="B59" s="418"/>
      <c r="C59" s="418"/>
      <c r="D59" s="392"/>
      <c r="E59" s="392"/>
      <c r="F59" s="392"/>
      <c r="G59" s="392"/>
      <c r="H59" s="392"/>
      <c r="I59" s="392"/>
    </row>
    <row r="60" spans="1:9" x14ac:dyDescent="0.2">
      <c r="A60" s="392"/>
      <c r="B60" s="418"/>
      <c r="C60" s="418"/>
      <c r="D60" s="392"/>
      <c r="E60" s="392"/>
      <c r="F60" s="392"/>
      <c r="G60" s="392"/>
      <c r="H60" s="392"/>
      <c r="I60" s="392"/>
    </row>
    <row r="61" spans="1:9" x14ac:dyDescent="0.2">
      <c r="A61" s="392"/>
      <c r="B61" s="418"/>
      <c r="C61" s="418"/>
      <c r="D61" s="392"/>
      <c r="E61" s="392"/>
      <c r="F61" s="392"/>
      <c r="G61" s="392"/>
      <c r="H61" s="392"/>
      <c r="I61" s="392"/>
    </row>
    <row r="62" spans="1:9" x14ac:dyDescent="0.2">
      <c r="A62" s="392"/>
      <c r="B62" s="418"/>
      <c r="C62" s="418"/>
      <c r="D62" s="392"/>
      <c r="E62" s="392"/>
      <c r="F62" s="392"/>
      <c r="G62" s="392"/>
      <c r="H62" s="392"/>
      <c r="I62" s="392"/>
    </row>
    <row r="63" spans="1:9" x14ac:dyDescent="0.2">
      <c r="A63" s="392"/>
      <c r="B63" s="418"/>
      <c r="C63" s="418"/>
      <c r="D63" s="392"/>
      <c r="E63" s="392"/>
      <c r="F63" s="392"/>
      <c r="G63" s="392"/>
      <c r="H63" s="392"/>
      <c r="I63" s="392"/>
    </row>
    <row r="64" spans="1:9" x14ac:dyDescent="0.2">
      <c r="A64" s="392"/>
      <c r="B64" s="418"/>
      <c r="C64" s="418"/>
      <c r="D64" s="392"/>
      <c r="E64" s="392"/>
      <c r="F64" s="392"/>
      <c r="G64" s="392"/>
      <c r="H64" s="392"/>
      <c r="I64" s="392"/>
    </row>
    <row r="65" spans="1:7" x14ac:dyDescent="0.2">
      <c r="A65" s="392"/>
      <c r="B65" s="418"/>
      <c r="C65" s="418"/>
      <c r="D65" s="392"/>
      <c r="E65" s="392"/>
      <c r="F65" s="392"/>
      <c r="G65" s="392"/>
    </row>
    <row r="66" spans="1:7" x14ac:dyDescent="0.2">
      <c r="A66" s="392"/>
      <c r="B66" s="418"/>
      <c r="C66" s="418"/>
      <c r="D66" s="392"/>
      <c r="E66" s="392"/>
      <c r="F66" s="392"/>
    </row>
    <row r="67" spans="1:7" x14ac:dyDescent="0.2">
      <c r="A67" s="392"/>
      <c r="B67" s="418"/>
      <c r="C67" s="418"/>
      <c r="D67" s="392"/>
      <c r="E67" s="392"/>
      <c r="F67" s="392"/>
    </row>
    <row r="68" spans="1:7" ht="12" customHeight="1" x14ac:dyDescent="0.2">
      <c r="A68" s="392"/>
      <c r="B68" s="418"/>
      <c r="C68" s="418"/>
      <c r="D68" s="392"/>
      <c r="E68" s="392"/>
      <c r="F68" s="392"/>
    </row>
    <row r="69" spans="1:7" x14ac:dyDescent="0.2">
      <c r="A69" s="392"/>
      <c r="B69" s="418"/>
      <c r="C69" s="418"/>
      <c r="D69" s="392"/>
      <c r="E69" s="392"/>
      <c r="F69" s="392"/>
    </row>
    <row r="70" spans="1:7" x14ac:dyDescent="0.2">
      <c r="A70" s="392"/>
      <c r="B70" s="418"/>
      <c r="C70" s="418"/>
      <c r="D70" s="392"/>
      <c r="E70" s="392"/>
      <c r="F70" s="392"/>
    </row>
    <row r="71" spans="1:7" x14ac:dyDescent="0.2">
      <c r="A71" s="392"/>
      <c r="B71" s="418"/>
      <c r="C71" s="418"/>
      <c r="D71" s="392"/>
      <c r="E71" s="392"/>
      <c r="F71" s="392"/>
    </row>
    <row r="72" spans="1:7" x14ac:dyDescent="0.2">
      <c r="B72" s="419"/>
      <c r="C72" s="419"/>
    </row>
    <row r="73" spans="1:7" x14ac:dyDescent="0.2">
      <c r="B73" s="419"/>
      <c r="C73" s="419"/>
    </row>
    <row r="74" spans="1:7" x14ac:dyDescent="0.2">
      <c r="B74" s="419"/>
      <c r="C74" s="419"/>
    </row>
    <row r="75" spans="1:7" x14ac:dyDescent="0.2">
      <c r="B75" s="419"/>
      <c r="C75" s="419"/>
    </row>
    <row r="76" spans="1:7" x14ac:dyDescent="0.2">
      <c r="B76" s="419"/>
      <c r="C76" s="419"/>
    </row>
  </sheetData>
  <sheetProtection sheet="1" objects="1" scenarios="1"/>
  <mergeCells count="13">
    <mergeCell ref="A11:G11"/>
    <mergeCell ref="A12:G12"/>
    <mergeCell ref="A7:G7"/>
    <mergeCell ref="I7:L7"/>
    <mergeCell ref="A8:G8"/>
    <mergeCell ref="I8:L8"/>
    <mergeCell ref="A10:F10"/>
    <mergeCell ref="A1:D4"/>
    <mergeCell ref="I4:L4"/>
    <mergeCell ref="A5:D5"/>
    <mergeCell ref="I5:L5"/>
    <mergeCell ref="A6:D6"/>
    <mergeCell ref="I6:L6"/>
  </mergeCells>
  <conditionalFormatting sqref="A11 T14:XFD14 A55 D55:XFD55 A15 H15:XFD15 H14:Q14 H10:XFD13 H17:XFD39 A9:XFD9 B49:XFD51 A52:XFD54 A56:XFD1048576 A16:XFD16 A10:E10 A17:F39 A40:XFD44 A47:XFD48 A1 A5 E1:XFD3 H45:XFD46 E4:I6 H7:I8 M4:XFD8 A7:A8">
    <cfRule type="cellIs" dxfId="31" priority="22" operator="equal">
      <formula>0</formula>
    </cfRule>
    <cfRule type="cellIs" priority="23" operator="equal">
      <formula>0</formula>
    </cfRule>
    <cfRule type="cellIs" dxfId="30" priority="24" operator="equal">
      <formula>0</formula>
    </cfRule>
  </conditionalFormatting>
  <conditionalFormatting sqref="A12">
    <cfRule type="cellIs" dxfId="29" priority="19" operator="equal">
      <formula>0</formula>
    </cfRule>
    <cfRule type="cellIs" priority="20" operator="equal">
      <formula>0</formula>
    </cfRule>
    <cfRule type="cellIs" dxfId="28" priority="21" operator="equal">
      <formula>0</formula>
    </cfRule>
  </conditionalFormatting>
  <conditionalFormatting sqref="A14">
    <cfRule type="cellIs" dxfId="27" priority="16" operator="equal">
      <formula>0</formula>
    </cfRule>
    <cfRule type="cellIs" priority="17" operator="equal">
      <formula>0</formula>
    </cfRule>
    <cfRule type="cellIs" dxfId="26" priority="18" operator="equal">
      <formula>0</formula>
    </cfRule>
  </conditionalFormatting>
  <conditionalFormatting sqref="B13:G15">
    <cfRule type="cellIs" dxfId="25" priority="13" operator="equal">
      <formula>0</formula>
    </cfRule>
    <cfRule type="cellIs" priority="14" operator="equal">
      <formula>0</formula>
    </cfRule>
    <cfRule type="cellIs" dxfId="24" priority="15" operator="equal">
      <formula>0</formula>
    </cfRule>
  </conditionalFormatting>
  <conditionalFormatting sqref="A13">
    <cfRule type="cellIs" dxfId="23" priority="10" operator="equal">
      <formula>0</formula>
    </cfRule>
    <cfRule type="cellIs" priority="11" operator="equal">
      <formula>0</formula>
    </cfRule>
    <cfRule type="cellIs" dxfId="22" priority="12" operator="equal">
      <formula>0</formula>
    </cfRule>
  </conditionalFormatting>
  <conditionalFormatting sqref="G17:G39">
    <cfRule type="cellIs" dxfId="21" priority="7" operator="equal">
      <formula>0</formula>
    </cfRule>
    <cfRule type="cellIs" priority="8" operator="equal">
      <formula>0</formula>
    </cfRule>
    <cfRule type="cellIs" dxfId="20" priority="9" operator="equal">
      <formula>0</formula>
    </cfRule>
  </conditionalFormatting>
  <conditionalFormatting sqref="A45:G46">
    <cfRule type="cellIs" dxfId="19" priority="4" operator="equal">
      <formula>0</formula>
    </cfRule>
    <cfRule type="cellIs" priority="5" operator="equal">
      <formula>0</formula>
    </cfRule>
    <cfRule type="cellIs" dxfId="18" priority="6" operator="equal">
      <formula>0</formula>
    </cfRule>
  </conditionalFormatting>
  <conditionalFormatting sqref="A6">
    <cfRule type="cellIs" dxfId="17" priority="1" operator="equal">
      <formula>0</formula>
    </cfRule>
    <cfRule type="cellIs" priority="2" operator="equal">
      <formula>0</formula>
    </cfRule>
    <cfRule type="cellIs" dxfId="16" priority="3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633D8-5C9B-4AA3-90C2-EACEE76842E8}">
  <dimension ref="A1:S76"/>
  <sheetViews>
    <sheetView showGridLines="0" workbookViewId="0">
      <selection sqref="A1:D4"/>
    </sheetView>
  </sheetViews>
  <sheetFormatPr baseColWidth="10" defaultColWidth="8.28515625" defaultRowHeight="12.75" x14ac:dyDescent="0.2"/>
  <cols>
    <col min="1" max="1" width="34.5703125" style="41" customWidth="1"/>
    <col min="2" max="2" width="11.85546875" style="41" customWidth="1"/>
    <col min="3" max="7" width="11.42578125" style="41" customWidth="1"/>
    <col min="8" max="8" width="12.42578125" style="41" customWidth="1"/>
    <col min="9" max="10" width="16.140625" style="41" customWidth="1"/>
    <col min="11" max="11" width="15" style="41" customWidth="1"/>
    <col min="12" max="13" width="21.140625" style="41" customWidth="1"/>
    <col min="14" max="14" width="21.28515625" style="41" customWidth="1"/>
    <col min="15" max="16" width="20.7109375" style="41" customWidth="1"/>
    <col min="17" max="17" width="23.140625" style="41" customWidth="1"/>
    <col min="18" max="18" width="22.140625" style="41" customWidth="1"/>
    <col min="19" max="19" width="24.7109375" style="41" customWidth="1"/>
    <col min="20" max="20" width="23.28515625" style="41" customWidth="1"/>
    <col min="21" max="21" width="24.42578125" style="41" customWidth="1"/>
    <col min="22" max="22" width="21.85546875" style="41" customWidth="1"/>
    <col min="23" max="23" width="28.28515625" style="41" customWidth="1"/>
    <col min="24" max="24" width="25.28515625" style="41" customWidth="1"/>
    <col min="25" max="16384" width="8.28515625" style="41"/>
  </cols>
  <sheetData>
    <row r="1" spans="1:19" ht="11.1" customHeight="1" x14ac:dyDescent="0.2">
      <c r="A1" s="656">
        <f>'2740 MVA'!A1</f>
        <v>0</v>
      </c>
      <c r="B1" s="657"/>
      <c r="C1" s="657"/>
      <c r="D1" s="658"/>
      <c r="E1" s="1"/>
      <c r="F1" s="1" t="s">
        <v>0</v>
      </c>
      <c r="G1" s="1" t="s">
        <v>1</v>
      </c>
    </row>
    <row r="2" spans="1:19" ht="20.100000000000001" customHeight="1" x14ac:dyDescent="0.2">
      <c r="A2" s="659"/>
      <c r="B2" s="660"/>
      <c r="C2" s="660"/>
      <c r="D2" s="661"/>
      <c r="E2" s="370"/>
      <c r="F2" s="370">
        <f>'2740 MVA'!I2</f>
        <v>0</v>
      </c>
      <c r="G2" s="370"/>
    </row>
    <row r="3" spans="1:19" ht="11.1" customHeight="1" x14ac:dyDescent="0.2">
      <c r="A3" s="659"/>
      <c r="B3" s="660"/>
      <c r="C3" s="660"/>
      <c r="D3" s="661"/>
      <c r="E3" s="5" t="s">
        <v>140</v>
      </c>
      <c r="F3" s="5" t="s">
        <v>3</v>
      </c>
      <c r="G3" s="5" t="s">
        <v>4</v>
      </c>
    </row>
    <row r="4" spans="1:19" ht="20.100000000000001" customHeight="1" x14ac:dyDescent="0.2">
      <c r="A4" s="662"/>
      <c r="B4" s="663"/>
      <c r="C4" s="663"/>
      <c r="D4" s="664"/>
      <c r="E4" s="370">
        <f>'2740 MVA'!I4</f>
        <v>0</v>
      </c>
      <c r="F4" s="459">
        <f>'2740 MVA'!K4</f>
        <v>0</v>
      </c>
      <c r="G4" s="370"/>
      <c r="I4" s="665" t="s">
        <v>174</v>
      </c>
      <c r="J4" s="666"/>
      <c r="K4" s="666"/>
      <c r="L4" s="667"/>
    </row>
    <row r="5" spans="1:19" ht="11.1" customHeight="1" x14ac:dyDescent="0.2">
      <c r="A5" s="668" t="s">
        <v>5</v>
      </c>
      <c r="B5" s="669"/>
      <c r="C5" s="669"/>
      <c r="D5" s="670"/>
      <c r="E5" s="5" t="s">
        <v>6</v>
      </c>
      <c r="F5" s="5" t="s">
        <v>7</v>
      </c>
      <c r="G5" s="5" t="s">
        <v>8</v>
      </c>
      <c r="I5" s="671" t="s">
        <v>175</v>
      </c>
      <c r="J5" s="672"/>
      <c r="K5" s="672"/>
      <c r="L5" s="673"/>
    </row>
    <row r="6" spans="1:19" ht="20.100000000000001" customHeight="1" x14ac:dyDescent="0.25">
      <c r="A6" s="513">
        <f>'2740 MVA'!A6</f>
        <v>0</v>
      </c>
      <c r="B6" s="514"/>
      <c r="C6" s="514"/>
      <c r="D6" s="514"/>
      <c r="E6" s="420">
        <f>'2740 MVA'!I6</f>
        <v>0</v>
      </c>
      <c r="F6" s="9">
        <f>'2740 MVA'!K6</f>
        <v>0</v>
      </c>
      <c r="G6" s="461">
        <f>'2740 MVA'!L6</f>
        <v>2024</v>
      </c>
      <c r="I6" s="674" t="s">
        <v>176</v>
      </c>
      <c r="J6" s="675"/>
      <c r="K6" s="675"/>
      <c r="L6" s="676"/>
    </row>
    <row r="7" spans="1:19" ht="14.1" customHeight="1" x14ac:dyDescent="0.2">
      <c r="A7" s="648" t="s">
        <v>9</v>
      </c>
      <c r="B7" s="649"/>
      <c r="C7" s="649"/>
      <c r="D7" s="649"/>
      <c r="E7" s="649"/>
      <c r="F7" s="649"/>
      <c r="G7" s="650"/>
      <c r="I7" s="671" t="s">
        <v>177</v>
      </c>
      <c r="J7" s="672"/>
      <c r="K7" s="672"/>
      <c r="L7" s="673"/>
    </row>
    <row r="8" spans="1:19" ht="14.1" customHeight="1" x14ac:dyDescent="0.2">
      <c r="A8" s="677"/>
      <c r="B8" s="678"/>
      <c r="C8" s="678"/>
      <c r="D8" s="678"/>
      <c r="E8" s="678"/>
      <c r="F8" s="678"/>
      <c r="G8" s="679"/>
      <c r="I8" s="671" t="s">
        <v>178</v>
      </c>
      <c r="J8" s="672"/>
      <c r="K8" s="672"/>
      <c r="L8" s="673"/>
    </row>
    <row r="9" spans="1:19" ht="12.6" customHeight="1" x14ac:dyDescent="0.2">
      <c r="A9" s="19" t="s">
        <v>10</v>
      </c>
      <c r="B9" s="20"/>
      <c r="C9" s="20"/>
      <c r="D9" s="20"/>
      <c r="E9" s="20"/>
      <c r="F9" s="20"/>
      <c r="G9" s="50" t="s">
        <v>15</v>
      </c>
      <c r="I9" s="421" t="s">
        <v>179</v>
      </c>
      <c r="J9" s="422"/>
      <c r="K9" s="422"/>
      <c r="L9" s="423"/>
    </row>
    <row r="10" spans="1:19" ht="17.25" customHeight="1" x14ac:dyDescent="0.2">
      <c r="A10" s="578" t="s">
        <v>180</v>
      </c>
      <c r="B10" s="579"/>
      <c r="C10" s="579"/>
      <c r="D10" s="579"/>
      <c r="E10" s="579"/>
      <c r="F10" s="680"/>
      <c r="G10" s="469">
        <f>'2740 MVA'!M11</f>
        <v>0</v>
      </c>
    </row>
    <row r="11" spans="1:19" ht="7.5" customHeight="1" x14ac:dyDescent="0.2">
      <c r="A11" s="601"/>
      <c r="B11" s="602"/>
      <c r="C11" s="602"/>
      <c r="D11" s="602"/>
      <c r="E11" s="602"/>
      <c r="F11" s="602"/>
      <c r="G11" s="603"/>
    </row>
    <row r="12" spans="1:19" ht="20.100000000000001" customHeight="1" x14ac:dyDescent="0.2">
      <c r="A12" s="682" t="s">
        <v>182</v>
      </c>
      <c r="B12" s="683"/>
      <c r="C12" s="683"/>
      <c r="D12" s="683"/>
      <c r="E12" s="683"/>
      <c r="F12" s="683"/>
      <c r="G12" s="684"/>
    </row>
    <row r="13" spans="1:19" x14ac:dyDescent="0.2">
      <c r="A13" s="373"/>
      <c r="B13" s="374"/>
      <c r="C13" s="374"/>
      <c r="D13" s="374"/>
      <c r="E13" s="374"/>
      <c r="F13" s="374"/>
      <c r="G13" s="375"/>
    </row>
    <row r="14" spans="1:19" x14ac:dyDescent="0.2">
      <c r="A14" s="376"/>
      <c r="B14" s="377"/>
      <c r="C14" s="377"/>
      <c r="D14" s="377"/>
      <c r="E14" s="377"/>
      <c r="F14" s="377"/>
      <c r="G14" s="378"/>
      <c r="H14" s="424"/>
      <c r="I14" s="424"/>
      <c r="J14" s="379"/>
      <c r="K14" s="424"/>
      <c r="L14" s="424"/>
      <c r="M14" s="379"/>
      <c r="N14" s="379"/>
      <c r="O14" s="424"/>
      <c r="P14" s="379"/>
      <c r="Q14" s="379"/>
      <c r="R14" s="379"/>
      <c r="S14" s="379"/>
    </row>
    <row r="15" spans="1:19" x14ac:dyDescent="0.2">
      <c r="A15" s="380"/>
      <c r="B15" s="381"/>
      <c r="C15" s="381"/>
      <c r="D15" s="381"/>
      <c r="E15" s="381"/>
      <c r="F15" s="381"/>
      <c r="G15" s="382"/>
    </row>
    <row r="16" spans="1:19" x14ac:dyDescent="0.2">
      <c r="A16" s="383"/>
      <c r="B16" s="425" t="s">
        <v>143</v>
      </c>
      <c r="C16" s="385" t="s">
        <v>144</v>
      </c>
      <c r="D16" s="385" t="s">
        <v>145</v>
      </c>
      <c r="E16" s="380" t="s">
        <v>146</v>
      </c>
      <c r="F16" s="386" t="s">
        <v>147</v>
      </c>
      <c r="G16" s="385" t="s">
        <v>22</v>
      </c>
    </row>
    <row r="17" spans="1:13" ht="14.1" customHeight="1" x14ac:dyDescent="0.2">
      <c r="A17" s="387" t="s">
        <v>181</v>
      </c>
      <c r="B17" s="426"/>
      <c r="C17" s="427"/>
      <c r="D17" s="427"/>
      <c r="E17" s="427"/>
      <c r="F17" s="427"/>
      <c r="G17" s="388"/>
      <c r="H17" s="413"/>
    </row>
    <row r="18" spans="1:13" ht="14.1" customHeight="1" x14ac:dyDescent="0.2">
      <c r="A18" s="389" t="s">
        <v>149</v>
      </c>
      <c r="B18" s="428"/>
      <c r="C18" s="429"/>
      <c r="D18" s="429"/>
      <c r="E18" s="429"/>
      <c r="F18" s="429"/>
      <c r="G18" s="390"/>
    </row>
    <row r="19" spans="1:13" ht="14.1" customHeight="1" x14ac:dyDescent="0.2">
      <c r="A19" s="389" t="s">
        <v>150</v>
      </c>
      <c r="B19" s="428"/>
      <c r="C19" s="429"/>
      <c r="D19" s="429"/>
      <c r="E19" s="429"/>
      <c r="F19" s="429"/>
      <c r="G19" s="390"/>
    </row>
    <row r="20" spans="1:13" ht="14.1" customHeight="1" x14ac:dyDescent="0.2">
      <c r="A20" s="391" t="s">
        <v>151</v>
      </c>
      <c r="B20" s="428"/>
      <c r="C20" s="429"/>
      <c r="D20" s="429"/>
      <c r="E20" s="429"/>
      <c r="F20" s="429"/>
      <c r="G20" s="390"/>
    </row>
    <row r="21" spans="1:13" ht="14.1" customHeight="1" x14ac:dyDescent="0.2">
      <c r="A21" s="391" t="s">
        <v>152</v>
      </c>
      <c r="B21" s="430"/>
      <c r="C21" s="431"/>
      <c r="D21" s="431"/>
      <c r="E21" s="431"/>
      <c r="F21" s="431"/>
      <c r="G21" s="390"/>
      <c r="H21" s="392"/>
      <c r="I21" s="392"/>
    </row>
    <row r="22" spans="1:13" ht="14.1" customHeight="1" x14ac:dyDescent="0.2">
      <c r="A22" s="391" t="s">
        <v>153</v>
      </c>
      <c r="B22" s="430"/>
      <c r="C22" s="431"/>
      <c r="D22" s="431"/>
      <c r="E22" s="431"/>
      <c r="F22" s="431"/>
      <c r="G22" s="390"/>
    </row>
    <row r="23" spans="1:13" ht="14.1" customHeight="1" x14ac:dyDescent="0.2">
      <c r="A23" s="391" t="s">
        <v>154</v>
      </c>
      <c r="B23" s="430"/>
      <c r="C23" s="431"/>
      <c r="D23" s="431"/>
      <c r="E23" s="431"/>
      <c r="F23" s="431"/>
      <c r="G23" s="390"/>
      <c r="H23" s="393"/>
      <c r="I23" s="393"/>
      <c r="J23" s="393"/>
      <c r="K23" s="393"/>
      <c r="L23" s="393"/>
      <c r="M23" s="393"/>
    </row>
    <row r="24" spans="1:13" ht="14.1" customHeight="1" x14ac:dyDescent="0.2">
      <c r="A24" s="391" t="s">
        <v>155</v>
      </c>
      <c r="B24" s="430"/>
      <c r="C24" s="431"/>
      <c r="D24" s="431"/>
      <c r="E24" s="431"/>
      <c r="F24" s="431"/>
      <c r="G24" s="390"/>
    </row>
    <row r="25" spans="1:13" ht="14.1" customHeight="1" x14ac:dyDescent="0.2">
      <c r="A25" s="391" t="s">
        <v>156</v>
      </c>
      <c r="B25" s="428"/>
      <c r="C25" s="429"/>
      <c r="D25" s="429"/>
      <c r="E25" s="432"/>
      <c r="F25" s="432"/>
      <c r="G25" s="390"/>
      <c r="H25" s="394"/>
      <c r="I25" s="394"/>
      <c r="J25" s="394"/>
      <c r="K25" s="394"/>
    </row>
    <row r="26" spans="1:13" ht="14.1" customHeight="1" x14ac:dyDescent="0.2">
      <c r="A26" s="391" t="s">
        <v>157</v>
      </c>
      <c r="B26" s="430"/>
      <c r="C26" s="431"/>
      <c r="D26" s="431"/>
      <c r="E26" s="431"/>
      <c r="F26" s="431"/>
      <c r="G26" s="390"/>
      <c r="H26" s="394"/>
      <c r="I26" s="394"/>
      <c r="J26" s="394"/>
      <c r="K26" s="394"/>
    </row>
    <row r="27" spans="1:13" ht="75.75" customHeight="1" x14ac:dyDescent="0.2">
      <c r="A27" s="433" t="s">
        <v>158</v>
      </c>
      <c r="B27" s="434"/>
      <c r="C27" s="435"/>
      <c r="D27" s="436"/>
      <c r="E27" s="435"/>
      <c r="F27" s="435"/>
      <c r="G27" s="390"/>
    </row>
    <row r="28" spans="1:13" ht="14.1" customHeight="1" x14ac:dyDescent="0.2">
      <c r="A28" s="437" t="s">
        <v>159</v>
      </c>
      <c r="B28" s="438"/>
      <c r="C28" s="439"/>
      <c r="D28" s="439"/>
      <c r="E28" s="440"/>
      <c r="F28" s="440"/>
      <c r="G28" s="390"/>
    </row>
    <row r="29" spans="1:13" ht="14.1" customHeight="1" x14ac:dyDescent="0.2">
      <c r="A29" s="391" t="s">
        <v>160</v>
      </c>
      <c r="B29" s="430"/>
      <c r="C29" s="441"/>
      <c r="D29" s="441"/>
      <c r="E29" s="431"/>
      <c r="F29" s="442"/>
      <c r="G29" s="390"/>
    </row>
    <row r="30" spans="1:13" ht="14.1" customHeight="1" x14ac:dyDescent="0.2">
      <c r="A30" s="395" t="s">
        <v>161</v>
      </c>
      <c r="B30" s="428"/>
      <c r="C30" s="443"/>
      <c r="D30" s="443"/>
      <c r="E30" s="429"/>
      <c r="F30" s="443"/>
      <c r="G30" s="390"/>
    </row>
    <row r="31" spans="1:13" ht="14.1" customHeight="1" x14ac:dyDescent="0.2">
      <c r="A31" s="396" t="s">
        <v>162</v>
      </c>
      <c r="B31" s="444"/>
      <c r="C31" s="445"/>
      <c r="D31" s="445"/>
      <c r="E31" s="432"/>
      <c r="F31" s="445"/>
      <c r="G31" s="390"/>
    </row>
    <row r="32" spans="1:13" ht="14.1" customHeight="1" x14ac:dyDescent="0.2">
      <c r="A32" s="437" t="s">
        <v>163</v>
      </c>
      <c r="B32" s="438"/>
      <c r="C32" s="439"/>
      <c r="D32" s="439"/>
      <c r="E32" s="439"/>
      <c r="F32" s="441"/>
      <c r="G32" s="390"/>
    </row>
    <row r="33" spans="1:9" ht="14.1" customHeight="1" x14ac:dyDescent="0.2">
      <c r="A33" s="396" t="s">
        <v>164</v>
      </c>
      <c r="B33" s="446"/>
      <c r="C33" s="447"/>
      <c r="D33" s="431"/>
      <c r="E33" s="441"/>
      <c r="F33" s="442"/>
      <c r="G33" s="390"/>
    </row>
    <row r="34" spans="1:9" ht="14.1" customHeight="1" x14ac:dyDescent="0.2">
      <c r="A34" s="396" t="s">
        <v>165</v>
      </c>
      <c r="B34" s="448"/>
      <c r="C34" s="432"/>
      <c r="D34" s="429"/>
      <c r="E34" s="429"/>
      <c r="F34" s="443"/>
      <c r="G34" s="390"/>
    </row>
    <row r="35" spans="1:9" ht="14.1" customHeight="1" x14ac:dyDescent="0.2">
      <c r="A35" s="396" t="s">
        <v>162</v>
      </c>
      <c r="B35" s="444"/>
      <c r="C35" s="445"/>
      <c r="D35" s="449"/>
      <c r="E35" s="445"/>
      <c r="F35" s="445"/>
      <c r="G35" s="390"/>
    </row>
    <row r="36" spans="1:9" ht="14.1" customHeight="1" x14ac:dyDescent="0.2">
      <c r="A36" s="437" t="s">
        <v>166</v>
      </c>
      <c r="B36" s="450"/>
      <c r="C36" s="441"/>
      <c r="D36" s="441"/>
      <c r="E36" s="439"/>
      <c r="F36" s="441"/>
      <c r="G36" s="397"/>
    </row>
    <row r="37" spans="1:9" ht="14.1" customHeight="1" x14ac:dyDescent="0.2">
      <c r="A37" s="391" t="s">
        <v>167</v>
      </c>
      <c r="B37" s="451"/>
      <c r="C37" s="431"/>
      <c r="D37" s="431"/>
      <c r="E37" s="431"/>
      <c r="F37" s="442"/>
      <c r="G37" s="397"/>
    </row>
    <row r="38" spans="1:9" ht="14.1" customHeight="1" x14ac:dyDescent="0.2">
      <c r="A38" s="395" t="s">
        <v>168</v>
      </c>
      <c r="B38" s="430"/>
      <c r="C38" s="431"/>
      <c r="D38" s="441"/>
      <c r="E38" s="441"/>
      <c r="F38" s="431"/>
      <c r="G38" s="397"/>
    </row>
    <row r="39" spans="1:9" ht="14.1" customHeight="1" x14ac:dyDescent="0.2">
      <c r="A39" s="396" t="s">
        <v>162</v>
      </c>
      <c r="B39" s="452"/>
      <c r="C39" s="449"/>
      <c r="D39" s="445"/>
      <c r="E39" s="445"/>
      <c r="F39" s="449"/>
      <c r="G39" s="397"/>
    </row>
    <row r="40" spans="1:9" ht="14.1" customHeight="1" x14ac:dyDescent="0.2">
      <c r="A40" s="396" t="s">
        <v>169</v>
      </c>
      <c r="B40" s="398">
        <f>B23-B28-B32-B36</f>
        <v>0</v>
      </c>
      <c r="C40" s="399">
        <f>C23-C28-C32-C36</f>
        <v>0</v>
      </c>
      <c r="D40" s="400">
        <f t="shared" ref="D40:F41" si="0">D23-D28-D32-D36</f>
        <v>0</v>
      </c>
      <c r="E40" s="401">
        <f t="shared" si="0"/>
        <v>0</v>
      </c>
      <c r="F40" s="402">
        <f t="shared" si="0"/>
        <v>0</v>
      </c>
      <c r="G40" s="403">
        <f>SUM(B40:F40)</f>
        <v>0</v>
      </c>
    </row>
    <row r="41" spans="1:9" ht="14.1" customHeight="1" x14ac:dyDescent="0.2">
      <c r="A41" s="404" t="s">
        <v>170</v>
      </c>
      <c r="B41" s="405">
        <f>B24-B29-B33-B37</f>
        <v>0</v>
      </c>
      <c r="C41" s="406">
        <f t="shared" ref="C41:E41" si="1">C24-C29-C33-C37</f>
        <v>0</v>
      </c>
      <c r="D41" s="406">
        <f t="shared" si="1"/>
        <v>0</v>
      </c>
      <c r="E41" s="406">
        <f t="shared" si="1"/>
        <v>0</v>
      </c>
      <c r="F41" s="406">
        <f t="shared" si="0"/>
        <v>0</v>
      </c>
      <c r="G41" s="407">
        <f>SUM(B41:F41)</f>
        <v>0</v>
      </c>
    </row>
    <row r="42" spans="1:9" ht="14.1" customHeight="1" x14ac:dyDescent="0.2">
      <c r="A42" s="404" t="s">
        <v>171</v>
      </c>
      <c r="B42" s="408">
        <f>SUM(B40:B41)</f>
        <v>0</v>
      </c>
      <c r="C42" s="409">
        <f t="shared" ref="C42:G42" si="2">SUM(C40:C41)</f>
        <v>0</v>
      </c>
      <c r="D42" s="410">
        <f t="shared" si="2"/>
        <v>0</v>
      </c>
      <c r="E42" s="411">
        <f t="shared" si="2"/>
        <v>0</v>
      </c>
      <c r="F42" s="411">
        <f t="shared" si="2"/>
        <v>0</v>
      </c>
      <c r="G42" s="412">
        <f t="shared" si="2"/>
        <v>0</v>
      </c>
      <c r="H42" s="413"/>
    </row>
    <row r="43" spans="1:9" ht="14.1" customHeight="1" x14ac:dyDescent="0.2">
      <c r="A43" s="414" t="s">
        <v>172</v>
      </c>
      <c r="B43" s="408"/>
      <c r="C43" s="415"/>
      <c r="D43" s="415"/>
      <c r="E43" s="415"/>
      <c r="F43" s="416"/>
      <c r="G43" s="453"/>
      <c r="H43" s="417"/>
    </row>
    <row r="44" spans="1:9" ht="14.1" customHeight="1" x14ac:dyDescent="0.2">
      <c r="A44" s="414" t="s">
        <v>131</v>
      </c>
      <c r="B44" s="408"/>
      <c r="C44" s="415"/>
      <c r="D44" s="415"/>
      <c r="E44" s="415"/>
      <c r="F44" s="416"/>
      <c r="G44" s="412">
        <f>G42-G43</f>
        <v>0</v>
      </c>
      <c r="H44" s="417"/>
    </row>
    <row r="45" spans="1:9" ht="6" customHeight="1" x14ac:dyDescent="0.2">
      <c r="A45" s="384"/>
      <c r="B45" s="454"/>
      <c r="C45" s="454"/>
      <c r="D45" s="454"/>
      <c r="E45" s="454"/>
      <c r="F45" s="454"/>
      <c r="G45" s="455"/>
      <c r="H45" s="417"/>
      <c r="I45" s="392"/>
    </row>
    <row r="46" spans="1:9" x14ac:dyDescent="0.2">
      <c r="A46" s="456" t="s">
        <v>173</v>
      </c>
      <c r="B46" s="457"/>
      <c r="C46" s="457"/>
      <c r="D46" s="457"/>
      <c r="E46" s="457"/>
      <c r="F46" s="457"/>
      <c r="G46" s="458"/>
      <c r="H46" s="417"/>
      <c r="I46" s="392"/>
    </row>
    <row r="47" spans="1:9" x14ac:dyDescent="0.2">
      <c r="A47" s="392"/>
      <c r="B47" s="392"/>
      <c r="C47" s="392"/>
      <c r="D47" s="392"/>
      <c r="E47" s="392"/>
      <c r="F47" s="392"/>
      <c r="G47" s="392"/>
      <c r="H47" s="392"/>
      <c r="I47" s="392"/>
    </row>
    <row r="48" spans="1:9" x14ac:dyDescent="0.2">
      <c r="A48" s="392"/>
      <c r="B48" s="392"/>
      <c r="C48" s="392"/>
      <c r="D48" s="392"/>
      <c r="E48" s="392"/>
      <c r="F48" s="392"/>
      <c r="G48" s="392"/>
      <c r="H48" s="392"/>
      <c r="I48" s="392"/>
    </row>
    <row r="49" spans="1:9" x14ac:dyDescent="0.2">
      <c r="A49" s="392"/>
      <c r="B49" s="418"/>
      <c r="C49" s="418"/>
      <c r="D49" s="392"/>
      <c r="E49" s="392"/>
      <c r="F49" s="392"/>
      <c r="G49" s="392"/>
      <c r="H49" s="392"/>
      <c r="I49" s="392"/>
    </row>
    <row r="50" spans="1:9" x14ac:dyDescent="0.2">
      <c r="A50" s="392"/>
      <c r="B50" s="418"/>
      <c r="C50" s="418"/>
      <c r="D50" s="392"/>
      <c r="E50" s="392"/>
      <c r="F50" s="392"/>
      <c r="G50" s="392"/>
      <c r="H50" s="392"/>
      <c r="I50" s="392"/>
    </row>
    <row r="51" spans="1:9" x14ac:dyDescent="0.2">
      <c r="A51" s="392"/>
      <c r="B51" s="418"/>
      <c r="C51" s="418"/>
      <c r="D51" s="392"/>
      <c r="E51" s="392"/>
      <c r="F51" s="392"/>
      <c r="G51" s="392"/>
      <c r="H51" s="392"/>
      <c r="I51" s="392"/>
    </row>
    <row r="52" spans="1:9" x14ac:dyDescent="0.2">
      <c r="A52" s="392"/>
      <c r="B52" s="418"/>
      <c r="C52" s="418"/>
      <c r="D52" s="392"/>
      <c r="E52" s="392"/>
      <c r="F52" s="392"/>
      <c r="G52" s="392"/>
      <c r="H52" s="392"/>
      <c r="I52" s="392"/>
    </row>
    <row r="53" spans="1:9" x14ac:dyDescent="0.2">
      <c r="A53" s="392"/>
      <c r="B53" s="418"/>
      <c r="C53" s="418"/>
      <c r="D53" s="392"/>
      <c r="E53" s="392"/>
      <c r="F53" s="392"/>
      <c r="G53" s="392"/>
      <c r="H53" s="392"/>
      <c r="I53" s="392"/>
    </row>
    <row r="54" spans="1:9" x14ac:dyDescent="0.2">
      <c r="A54" s="392"/>
      <c r="B54" s="418"/>
      <c r="C54" s="418"/>
      <c r="D54" s="392"/>
      <c r="E54" s="392"/>
      <c r="F54" s="392"/>
      <c r="G54" s="392"/>
      <c r="H54" s="392"/>
      <c r="I54" s="392"/>
    </row>
    <row r="55" spans="1:9" x14ac:dyDescent="0.2">
      <c r="A55" s="392"/>
      <c r="D55" s="392"/>
      <c r="E55" s="392"/>
      <c r="F55" s="392"/>
      <c r="G55" s="392"/>
      <c r="H55" s="392"/>
      <c r="I55" s="392"/>
    </row>
    <row r="56" spans="1:9" x14ac:dyDescent="0.2">
      <c r="A56" s="392"/>
      <c r="B56" s="418"/>
      <c r="C56" s="418"/>
      <c r="D56" s="392"/>
      <c r="E56" s="392"/>
      <c r="F56" s="392"/>
      <c r="G56" s="392"/>
      <c r="H56" s="392"/>
      <c r="I56" s="392"/>
    </row>
    <row r="57" spans="1:9" x14ac:dyDescent="0.2">
      <c r="A57" s="392"/>
      <c r="B57" s="418"/>
      <c r="C57" s="418"/>
      <c r="D57" s="392"/>
      <c r="E57" s="392"/>
      <c r="F57" s="392"/>
      <c r="G57" s="392"/>
      <c r="H57" s="392"/>
      <c r="I57" s="392"/>
    </row>
    <row r="58" spans="1:9" x14ac:dyDescent="0.2">
      <c r="A58" s="392"/>
      <c r="B58" s="418"/>
      <c r="C58" s="418"/>
      <c r="D58" s="392"/>
      <c r="E58" s="392"/>
      <c r="F58" s="392"/>
      <c r="G58" s="392"/>
      <c r="H58" s="392"/>
      <c r="I58" s="392"/>
    </row>
    <row r="59" spans="1:9" x14ac:dyDescent="0.2">
      <c r="A59" s="392"/>
      <c r="B59" s="418"/>
      <c r="C59" s="418"/>
      <c r="D59" s="392"/>
      <c r="E59" s="392"/>
      <c r="F59" s="392"/>
      <c r="G59" s="392"/>
      <c r="H59" s="392"/>
      <c r="I59" s="392"/>
    </row>
    <row r="60" spans="1:9" x14ac:dyDescent="0.2">
      <c r="A60" s="392"/>
      <c r="B60" s="418"/>
      <c r="C60" s="418"/>
      <c r="D60" s="392"/>
      <c r="E60" s="392"/>
      <c r="F60" s="392"/>
      <c r="G60" s="392"/>
      <c r="H60" s="392"/>
      <c r="I60" s="392"/>
    </row>
    <row r="61" spans="1:9" x14ac:dyDescent="0.2">
      <c r="A61" s="392"/>
      <c r="B61" s="418"/>
      <c r="C61" s="418"/>
      <c r="D61" s="392"/>
      <c r="E61" s="392"/>
      <c r="F61" s="392"/>
      <c r="G61" s="392"/>
      <c r="H61" s="392"/>
      <c r="I61" s="392"/>
    </row>
    <row r="62" spans="1:9" x14ac:dyDescent="0.2">
      <c r="A62" s="392"/>
      <c r="B62" s="418"/>
      <c r="C62" s="418"/>
      <c r="D62" s="392"/>
      <c r="E62" s="392"/>
      <c r="F62" s="392"/>
      <c r="G62" s="392"/>
      <c r="H62" s="392"/>
      <c r="I62" s="392"/>
    </row>
    <row r="63" spans="1:9" x14ac:dyDescent="0.2">
      <c r="A63" s="392"/>
      <c r="B63" s="418"/>
      <c r="C63" s="418"/>
      <c r="D63" s="392"/>
      <c r="E63" s="392"/>
      <c r="F63" s="392"/>
      <c r="G63" s="392"/>
      <c r="H63" s="392"/>
      <c r="I63" s="392"/>
    </row>
    <row r="64" spans="1:9" x14ac:dyDescent="0.2">
      <c r="A64" s="392"/>
      <c r="B64" s="418"/>
      <c r="C64" s="418"/>
      <c r="D64" s="392"/>
      <c r="E64" s="392"/>
      <c r="F64" s="392"/>
      <c r="G64" s="392"/>
      <c r="H64" s="392"/>
      <c r="I64" s="392"/>
    </row>
    <row r="65" spans="1:7" x14ac:dyDescent="0.2">
      <c r="A65" s="392"/>
      <c r="B65" s="418"/>
      <c r="C65" s="418"/>
      <c r="D65" s="392"/>
      <c r="E65" s="392"/>
      <c r="F65" s="392"/>
      <c r="G65" s="392"/>
    </row>
    <row r="66" spans="1:7" x14ac:dyDescent="0.2">
      <c r="A66" s="392"/>
      <c r="B66" s="418"/>
      <c r="C66" s="418"/>
      <c r="D66" s="392"/>
      <c r="E66" s="392"/>
      <c r="F66" s="392"/>
    </row>
    <row r="67" spans="1:7" x14ac:dyDescent="0.2">
      <c r="A67" s="392"/>
      <c r="B67" s="418"/>
      <c r="C67" s="418"/>
      <c r="D67" s="392"/>
      <c r="E67" s="392"/>
      <c r="F67" s="392"/>
    </row>
    <row r="68" spans="1:7" ht="12" customHeight="1" x14ac:dyDescent="0.2">
      <c r="A68" s="392"/>
      <c r="B68" s="418"/>
      <c r="C68" s="418"/>
      <c r="D68" s="392"/>
      <c r="E68" s="392"/>
      <c r="F68" s="392"/>
    </row>
    <row r="69" spans="1:7" x14ac:dyDescent="0.2">
      <c r="A69" s="392"/>
      <c r="B69" s="418"/>
      <c r="C69" s="418"/>
      <c r="D69" s="392"/>
      <c r="E69" s="392"/>
      <c r="F69" s="392"/>
    </row>
    <row r="70" spans="1:7" x14ac:dyDescent="0.2">
      <c r="A70" s="392"/>
      <c r="B70" s="418"/>
      <c r="C70" s="418"/>
      <c r="D70" s="392"/>
      <c r="E70" s="392"/>
      <c r="F70" s="392"/>
    </row>
    <row r="71" spans="1:7" x14ac:dyDescent="0.2">
      <c r="A71" s="392"/>
      <c r="B71" s="418"/>
      <c r="C71" s="418"/>
      <c r="D71" s="392"/>
      <c r="E71" s="392"/>
      <c r="F71" s="392"/>
    </row>
    <row r="72" spans="1:7" x14ac:dyDescent="0.2">
      <c r="B72" s="419"/>
      <c r="C72" s="419"/>
    </row>
    <row r="73" spans="1:7" x14ac:dyDescent="0.2">
      <c r="B73" s="419"/>
      <c r="C73" s="419"/>
    </row>
    <row r="74" spans="1:7" x14ac:dyDescent="0.2">
      <c r="B74" s="419"/>
      <c r="C74" s="419"/>
    </row>
    <row r="75" spans="1:7" x14ac:dyDescent="0.2">
      <c r="B75" s="419"/>
      <c r="C75" s="419"/>
    </row>
    <row r="76" spans="1:7" x14ac:dyDescent="0.2">
      <c r="B76" s="419"/>
      <c r="C76" s="419"/>
    </row>
  </sheetData>
  <sheetProtection sheet="1" objects="1" scenarios="1"/>
  <mergeCells count="13">
    <mergeCell ref="A1:D4"/>
    <mergeCell ref="I4:L4"/>
    <mergeCell ref="A5:D5"/>
    <mergeCell ref="I5:L5"/>
    <mergeCell ref="A6:D6"/>
    <mergeCell ref="I6:L6"/>
    <mergeCell ref="A12:G12"/>
    <mergeCell ref="A7:G7"/>
    <mergeCell ref="I7:L7"/>
    <mergeCell ref="A8:G8"/>
    <mergeCell ref="I8:L8"/>
    <mergeCell ref="A10:F10"/>
    <mergeCell ref="A11:G11"/>
  </mergeCells>
  <conditionalFormatting sqref="A11 T14:XFD14 A55 D55:XFD55 A15 H15:XFD15 H14:Q14 H10:XFD13 H17:XFD39 A9:XFD9 B49:XFD51 A52:XFD54 A56:XFD1048576 A16:XFD16 A10:E10 A17:F39 A40:XFD44 A47:XFD48 A1 A5 E1:XFD3 H45:XFD46 E4:I6 H7:I8 M4:XFD8 A7:A8">
    <cfRule type="cellIs" dxfId="15" priority="22" operator="equal">
      <formula>0</formula>
    </cfRule>
    <cfRule type="cellIs" priority="23" operator="equal">
      <formula>0</formula>
    </cfRule>
    <cfRule type="cellIs" dxfId="14" priority="24" operator="equal">
      <formula>0</formula>
    </cfRule>
  </conditionalFormatting>
  <conditionalFormatting sqref="A12">
    <cfRule type="cellIs" dxfId="13" priority="19" operator="equal">
      <formula>0</formula>
    </cfRule>
    <cfRule type="cellIs" priority="20" operator="equal">
      <formula>0</formula>
    </cfRule>
    <cfRule type="cellIs" dxfId="12" priority="21" operator="equal">
      <formula>0</formula>
    </cfRule>
  </conditionalFormatting>
  <conditionalFormatting sqref="A14">
    <cfRule type="cellIs" dxfId="11" priority="16" operator="equal">
      <formula>0</formula>
    </cfRule>
    <cfRule type="cellIs" priority="17" operator="equal">
      <formula>0</formula>
    </cfRule>
    <cfRule type="cellIs" dxfId="10" priority="18" operator="equal">
      <formula>0</formula>
    </cfRule>
  </conditionalFormatting>
  <conditionalFormatting sqref="B13:G15">
    <cfRule type="cellIs" dxfId="9" priority="13" operator="equal">
      <formula>0</formula>
    </cfRule>
    <cfRule type="cellIs" priority="14" operator="equal">
      <formula>0</formula>
    </cfRule>
    <cfRule type="cellIs" dxfId="8" priority="15" operator="equal">
      <formula>0</formula>
    </cfRule>
  </conditionalFormatting>
  <conditionalFormatting sqref="A13">
    <cfRule type="cellIs" dxfId="7" priority="10" operator="equal">
      <formula>0</formula>
    </cfRule>
    <cfRule type="cellIs" priority="11" operator="equal">
      <formula>0</formula>
    </cfRule>
    <cfRule type="cellIs" dxfId="6" priority="12" operator="equal">
      <formula>0</formula>
    </cfRule>
  </conditionalFormatting>
  <conditionalFormatting sqref="G17:G39">
    <cfRule type="cellIs" dxfId="5" priority="7" operator="equal">
      <formula>0</formula>
    </cfRule>
    <cfRule type="cellIs" priority="8" operator="equal">
      <formula>0</formula>
    </cfRule>
    <cfRule type="cellIs" dxfId="4" priority="9" operator="equal">
      <formula>0</formula>
    </cfRule>
  </conditionalFormatting>
  <conditionalFormatting sqref="A45:G46">
    <cfRule type="cellIs" dxfId="3" priority="4" operator="equal">
      <formula>0</formula>
    </cfRule>
    <cfRule type="cellIs" priority="5" operator="equal">
      <formula>0</formula>
    </cfRule>
    <cfRule type="cellIs" dxfId="2" priority="6" operator="equal">
      <formula>0</formula>
    </cfRule>
  </conditionalFormatting>
  <conditionalFormatting sqref="A6">
    <cfRule type="cellIs" dxfId="1" priority="1" operator="equal">
      <formula>0</formula>
    </cfRule>
    <cfRule type="cellIs" priority="2" operator="equal">
      <formula>0</formula>
    </cfRule>
    <cfRule type="cellIs" dxfId="0" priority="3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4"/>
  <sheetViews>
    <sheetView showGridLines="0" showZeros="0" zoomScaleNormal="100" workbookViewId="0">
      <selection sqref="A1:E4"/>
    </sheetView>
  </sheetViews>
  <sheetFormatPr baseColWidth="10" defaultColWidth="8.28515625" defaultRowHeight="12.75" x14ac:dyDescent="0.2"/>
  <cols>
    <col min="1" max="1" width="3.28515625" style="2" customWidth="1"/>
    <col min="2" max="2" width="9.7109375" style="2" customWidth="1"/>
    <col min="3" max="3" width="12.28515625" style="2" customWidth="1"/>
    <col min="4" max="4" width="6" style="2" customWidth="1"/>
    <col min="5" max="5" width="11.28515625" style="2" customWidth="1"/>
    <col min="6" max="8" width="15.5703125" style="2" customWidth="1"/>
    <col min="9" max="16384" width="8.28515625" style="2"/>
  </cols>
  <sheetData>
    <row r="1" spans="1:9" ht="10.5" customHeight="1" x14ac:dyDescent="0.2">
      <c r="A1" s="694">
        <f>'2740 MVA'!A1</f>
        <v>0</v>
      </c>
      <c r="B1" s="695"/>
      <c r="C1" s="695"/>
      <c r="D1" s="695"/>
      <c r="E1" s="696"/>
      <c r="F1" s="1"/>
      <c r="G1" s="1" t="s">
        <v>0</v>
      </c>
      <c r="H1" s="1" t="s">
        <v>1</v>
      </c>
      <c r="I1" s="42"/>
    </row>
    <row r="2" spans="1:9" ht="20.100000000000001" customHeight="1" x14ac:dyDescent="0.2">
      <c r="A2" s="697"/>
      <c r="B2" s="698"/>
      <c r="C2" s="698"/>
      <c r="D2" s="698"/>
      <c r="E2" s="699"/>
      <c r="F2" s="3"/>
      <c r="G2" s="4">
        <f>'2740 MVA'!I2</f>
        <v>0</v>
      </c>
      <c r="H2" s="3"/>
      <c r="I2" s="42"/>
    </row>
    <row r="3" spans="1:9" ht="10.5" customHeight="1" x14ac:dyDescent="0.2">
      <c r="A3" s="697"/>
      <c r="B3" s="698"/>
      <c r="C3" s="698"/>
      <c r="D3" s="698"/>
      <c r="E3" s="699"/>
      <c r="F3" s="5" t="s">
        <v>140</v>
      </c>
      <c r="G3" s="5" t="s">
        <v>3</v>
      </c>
      <c r="H3" s="5" t="s">
        <v>4</v>
      </c>
      <c r="I3" s="6"/>
    </row>
    <row r="4" spans="1:9" ht="20.100000000000001" customHeight="1" x14ac:dyDescent="0.2">
      <c r="A4" s="700"/>
      <c r="B4" s="701"/>
      <c r="C4" s="701"/>
      <c r="D4" s="701"/>
      <c r="E4" s="702"/>
      <c r="F4" s="3">
        <f>'2740 MVA'!I4</f>
        <v>0</v>
      </c>
      <c r="G4" s="297">
        <f>'2740 MVA'!K4</f>
        <v>0</v>
      </c>
      <c r="H4" s="3"/>
      <c r="I4" s="42"/>
    </row>
    <row r="5" spans="1:9" ht="10.5" customHeight="1" x14ac:dyDescent="0.2">
      <c r="A5" s="7" t="s">
        <v>5</v>
      </c>
      <c r="B5" s="8"/>
      <c r="C5" s="8"/>
      <c r="D5" s="8"/>
      <c r="E5" s="8"/>
      <c r="F5" s="5" t="s">
        <v>6</v>
      </c>
      <c r="G5" s="5" t="s">
        <v>7</v>
      </c>
      <c r="H5" s="5" t="s">
        <v>8</v>
      </c>
      <c r="I5" s="42"/>
    </row>
    <row r="6" spans="1:9" ht="20.100000000000001" customHeight="1" x14ac:dyDescent="0.25">
      <c r="A6" s="703">
        <f>'2740 MVA'!A6</f>
        <v>0</v>
      </c>
      <c r="B6" s="704"/>
      <c r="C6" s="704"/>
      <c r="D6" s="704"/>
      <c r="E6" s="705"/>
      <c r="F6" s="9">
        <f>'2740 MVA'!I6</f>
        <v>0</v>
      </c>
      <c r="G6" s="9">
        <f>'2740 MVA'!K6</f>
        <v>0</v>
      </c>
      <c r="H6" s="10">
        <f>'2740 MVA'!L6</f>
        <v>2024</v>
      </c>
      <c r="I6" s="42"/>
    </row>
    <row r="7" spans="1:9" ht="10.5" customHeight="1" x14ac:dyDescent="0.2">
      <c r="A7" s="7" t="s">
        <v>10</v>
      </c>
      <c r="B7" s="8"/>
      <c r="C7" s="8"/>
      <c r="D7" s="8"/>
      <c r="E7" s="8"/>
      <c r="F7" s="8"/>
      <c r="G7" s="8"/>
      <c r="H7" s="11"/>
      <c r="I7" s="42"/>
    </row>
    <row r="8" spans="1:9" ht="20.100000000000001" customHeight="1" x14ac:dyDescent="0.2">
      <c r="A8" s="706" t="s">
        <v>141</v>
      </c>
      <c r="B8" s="707"/>
      <c r="C8" s="707"/>
      <c r="D8" s="707"/>
      <c r="E8" s="707"/>
      <c r="F8" s="707"/>
      <c r="G8" s="12" t="s">
        <v>15</v>
      </c>
      <c r="H8" s="13">
        <f>'2740 MVA'!M11</f>
        <v>0</v>
      </c>
      <c r="I8" s="42"/>
    </row>
    <row r="9" spans="1:9" s="17" customFormat="1" ht="13.5" customHeight="1" x14ac:dyDescent="0.2">
      <c r="A9" s="14"/>
      <c r="B9" s="15"/>
      <c r="C9" s="15"/>
      <c r="D9" s="15"/>
      <c r="E9" s="15"/>
      <c r="F9" s="15"/>
      <c r="G9" s="15"/>
      <c r="H9" s="16"/>
    </row>
    <row r="10" spans="1:9" ht="15.75" customHeight="1" x14ac:dyDescent="0.2">
      <c r="A10" s="685"/>
      <c r="B10" s="686"/>
      <c r="C10" s="686"/>
      <c r="D10" s="686"/>
      <c r="E10" s="686"/>
      <c r="F10" s="686"/>
      <c r="G10" s="686"/>
      <c r="H10" s="687"/>
      <c r="I10" s="42"/>
    </row>
    <row r="11" spans="1:9" ht="15.75" customHeight="1" x14ac:dyDescent="0.2">
      <c r="A11" s="688"/>
      <c r="B11" s="689"/>
      <c r="C11" s="689"/>
      <c r="D11" s="689"/>
      <c r="E11" s="689"/>
      <c r="F11" s="689"/>
      <c r="G11" s="689"/>
      <c r="H11" s="690"/>
      <c r="I11" s="42"/>
    </row>
    <row r="12" spans="1:9" ht="15.75" customHeight="1" x14ac:dyDescent="0.2">
      <c r="A12" s="688"/>
      <c r="B12" s="689"/>
      <c r="C12" s="689"/>
      <c r="D12" s="689"/>
      <c r="E12" s="689"/>
      <c r="F12" s="689"/>
      <c r="G12" s="689"/>
      <c r="H12" s="690"/>
      <c r="I12" s="42"/>
    </row>
    <row r="13" spans="1:9" ht="15.75" customHeight="1" x14ac:dyDescent="0.2">
      <c r="A13" s="688"/>
      <c r="B13" s="689"/>
      <c r="C13" s="689"/>
      <c r="D13" s="689"/>
      <c r="E13" s="689"/>
      <c r="F13" s="689"/>
      <c r="G13" s="689"/>
      <c r="H13" s="690"/>
      <c r="I13" s="42"/>
    </row>
    <row r="14" spans="1:9" ht="15.75" customHeight="1" x14ac:dyDescent="0.2">
      <c r="A14" s="688"/>
      <c r="B14" s="689"/>
      <c r="C14" s="689"/>
      <c r="D14" s="689"/>
      <c r="E14" s="689"/>
      <c r="F14" s="689"/>
      <c r="G14" s="689"/>
      <c r="H14" s="690"/>
      <c r="I14" s="42"/>
    </row>
    <row r="15" spans="1:9" ht="15.75" customHeight="1" x14ac:dyDescent="0.2">
      <c r="A15" s="688"/>
      <c r="B15" s="689"/>
      <c r="C15" s="689"/>
      <c r="D15" s="689"/>
      <c r="E15" s="689"/>
      <c r="F15" s="689"/>
      <c r="G15" s="689"/>
      <c r="H15" s="690"/>
      <c r="I15" s="42"/>
    </row>
    <row r="16" spans="1:9" ht="15.75" customHeight="1" x14ac:dyDescent="0.2">
      <c r="A16" s="688"/>
      <c r="B16" s="689"/>
      <c r="C16" s="689"/>
      <c r="D16" s="689"/>
      <c r="E16" s="689"/>
      <c r="F16" s="689"/>
      <c r="G16" s="689"/>
      <c r="H16" s="690"/>
      <c r="I16" s="42"/>
    </row>
    <row r="17" spans="1:8" ht="15.75" customHeight="1" x14ac:dyDescent="0.2">
      <c r="A17" s="688"/>
      <c r="B17" s="689"/>
      <c r="C17" s="689"/>
      <c r="D17" s="689"/>
      <c r="E17" s="689"/>
      <c r="F17" s="689"/>
      <c r="G17" s="689"/>
      <c r="H17" s="690"/>
    </row>
    <row r="18" spans="1:8" ht="15.75" customHeight="1" x14ac:dyDescent="0.2">
      <c r="A18" s="688"/>
      <c r="B18" s="689"/>
      <c r="C18" s="689"/>
      <c r="D18" s="689"/>
      <c r="E18" s="689"/>
      <c r="F18" s="689"/>
      <c r="G18" s="689"/>
      <c r="H18" s="690"/>
    </row>
    <row r="19" spans="1:8" ht="15.75" customHeight="1" x14ac:dyDescent="0.2">
      <c r="A19" s="688"/>
      <c r="B19" s="689"/>
      <c r="C19" s="689"/>
      <c r="D19" s="689"/>
      <c r="E19" s="689"/>
      <c r="F19" s="689"/>
      <c r="G19" s="689"/>
      <c r="H19" s="690"/>
    </row>
    <row r="20" spans="1:8" ht="15.75" customHeight="1" x14ac:dyDescent="0.2">
      <c r="A20" s="688"/>
      <c r="B20" s="689"/>
      <c r="C20" s="689"/>
      <c r="D20" s="689"/>
      <c r="E20" s="689"/>
      <c r="F20" s="689"/>
      <c r="G20" s="689"/>
      <c r="H20" s="690"/>
    </row>
    <row r="21" spans="1:8" ht="15.75" customHeight="1" x14ac:dyDescent="0.2">
      <c r="A21" s="688"/>
      <c r="B21" s="689"/>
      <c r="C21" s="689"/>
      <c r="D21" s="689"/>
      <c r="E21" s="689"/>
      <c r="F21" s="689"/>
      <c r="G21" s="689"/>
      <c r="H21" s="690"/>
    </row>
    <row r="22" spans="1:8" ht="15.75" customHeight="1" x14ac:dyDescent="0.2">
      <c r="A22" s="688"/>
      <c r="B22" s="689"/>
      <c r="C22" s="689"/>
      <c r="D22" s="689"/>
      <c r="E22" s="689"/>
      <c r="F22" s="689"/>
      <c r="G22" s="689"/>
      <c r="H22" s="690"/>
    </row>
    <row r="23" spans="1:8" ht="15.75" customHeight="1" x14ac:dyDescent="0.2">
      <c r="A23" s="688"/>
      <c r="B23" s="689"/>
      <c r="C23" s="689"/>
      <c r="D23" s="689"/>
      <c r="E23" s="689"/>
      <c r="F23" s="689"/>
      <c r="G23" s="689"/>
      <c r="H23" s="690"/>
    </row>
    <row r="24" spans="1:8" ht="15.75" customHeight="1" x14ac:dyDescent="0.2">
      <c r="A24" s="688"/>
      <c r="B24" s="689"/>
      <c r="C24" s="689"/>
      <c r="D24" s="689"/>
      <c r="E24" s="689"/>
      <c r="F24" s="689"/>
      <c r="G24" s="689"/>
      <c r="H24" s="690"/>
    </row>
    <row r="25" spans="1:8" ht="15.75" customHeight="1" x14ac:dyDescent="0.2">
      <c r="A25" s="688"/>
      <c r="B25" s="689"/>
      <c r="C25" s="689"/>
      <c r="D25" s="689"/>
      <c r="E25" s="689"/>
      <c r="F25" s="689"/>
      <c r="G25" s="689"/>
      <c r="H25" s="690"/>
    </row>
    <row r="26" spans="1:8" ht="15.75" customHeight="1" x14ac:dyDescent="0.2">
      <c r="A26" s="688"/>
      <c r="B26" s="689"/>
      <c r="C26" s="689"/>
      <c r="D26" s="689"/>
      <c r="E26" s="689"/>
      <c r="F26" s="689"/>
      <c r="G26" s="689"/>
      <c r="H26" s="690"/>
    </row>
    <row r="27" spans="1:8" ht="15.75" customHeight="1" x14ac:dyDescent="0.2">
      <c r="A27" s="688"/>
      <c r="B27" s="689"/>
      <c r="C27" s="689"/>
      <c r="D27" s="689"/>
      <c r="E27" s="689"/>
      <c r="F27" s="689"/>
      <c r="G27" s="689"/>
      <c r="H27" s="690"/>
    </row>
    <row r="28" spans="1:8" ht="15.75" customHeight="1" x14ac:dyDescent="0.2">
      <c r="A28" s="688"/>
      <c r="B28" s="689"/>
      <c r="C28" s="689"/>
      <c r="D28" s="689"/>
      <c r="E28" s="689"/>
      <c r="F28" s="689"/>
      <c r="G28" s="689"/>
      <c r="H28" s="690"/>
    </row>
    <row r="29" spans="1:8" ht="15.75" customHeight="1" x14ac:dyDescent="0.2">
      <c r="A29" s="688"/>
      <c r="B29" s="689"/>
      <c r="C29" s="689"/>
      <c r="D29" s="689"/>
      <c r="E29" s="689"/>
      <c r="F29" s="689"/>
      <c r="G29" s="689"/>
      <c r="H29" s="690"/>
    </row>
    <row r="30" spans="1:8" ht="15.75" customHeight="1" x14ac:dyDescent="0.2">
      <c r="A30" s="688"/>
      <c r="B30" s="689"/>
      <c r="C30" s="689"/>
      <c r="D30" s="689"/>
      <c r="E30" s="689"/>
      <c r="F30" s="689"/>
      <c r="G30" s="689"/>
      <c r="H30" s="690"/>
    </row>
    <row r="31" spans="1:8" ht="15.75" customHeight="1" x14ac:dyDescent="0.2">
      <c r="A31" s="688"/>
      <c r="B31" s="689"/>
      <c r="C31" s="689"/>
      <c r="D31" s="689"/>
      <c r="E31" s="689"/>
      <c r="F31" s="689"/>
      <c r="G31" s="689"/>
      <c r="H31" s="690"/>
    </row>
    <row r="32" spans="1:8" ht="15.75" customHeight="1" x14ac:dyDescent="0.2">
      <c r="A32" s="688"/>
      <c r="B32" s="689"/>
      <c r="C32" s="689"/>
      <c r="D32" s="689"/>
      <c r="E32" s="689"/>
      <c r="F32" s="689"/>
      <c r="G32" s="689"/>
      <c r="H32" s="690"/>
    </row>
    <row r="33" spans="1:8" ht="15.75" customHeight="1" x14ac:dyDescent="0.2">
      <c r="A33" s="688"/>
      <c r="B33" s="689"/>
      <c r="C33" s="689"/>
      <c r="D33" s="689"/>
      <c r="E33" s="689"/>
      <c r="F33" s="689"/>
      <c r="G33" s="689"/>
      <c r="H33" s="690"/>
    </row>
    <row r="34" spans="1:8" ht="15.75" customHeight="1" x14ac:dyDescent="0.2">
      <c r="A34" s="688"/>
      <c r="B34" s="689"/>
      <c r="C34" s="689"/>
      <c r="D34" s="689"/>
      <c r="E34" s="689"/>
      <c r="F34" s="689"/>
      <c r="G34" s="689"/>
      <c r="H34" s="690"/>
    </row>
    <row r="35" spans="1:8" ht="15.75" customHeight="1" x14ac:dyDescent="0.2">
      <c r="A35" s="688"/>
      <c r="B35" s="689"/>
      <c r="C35" s="689"/>
      <c r="D35" s="689"/>
      <c r="E35" s="689"/>
      <c r="F35" s="689"/>
      <c r="G35" s="689"/>
      <c r="H35" s="690"/>
    </row>
    <row r="36" spans="1:8" ht="15.75" customHeight="1" x14ac:dyDescent="0.2">
      <c r="A36" s="688"/>
      <c r="B36" s="689"/>
      <c r="C36" s="689"/>
      <c r="D36" s="689"/>
      <c r="E36" s="689"/>
      <c r="F36" s="689"/>
      <c r="G36" s="689"/>
      <c r="H36" s="690"/>
    </row>
    <row r="37" spans="1:8" ht="15.75" customHeight="1" x14ac:dyDescent="0.2">
      <c r="A37" s="688"/>
      <c r="B37" s="689"/>
      <c r="C37" s="689"/>
      <c r="D37" s="689"/>
      <c r="E37" s="689"/>
      <c r="F37" s="689"/>
      <c r="G37" s="689"/>
      <c r="H37" s="690"/>
    </row>
    <row r="38" spans="1:8" ht="15.75" customHeight="1" x14ac:dyDescent="0.2">
      <c r="A38" s="688"/>
      <c r="B38" s="689"/>
      <c r="C38" s="689"/>
      <c r="D38" s="689"/>
      <c r="E38" s="689"/>
      <c r="F38" s="689"/>
      <c r="G38" s="689"/>
      <c r="H38" s="690"/>
    </row>
    <row r="39" spans="1:8" ht="15.75" customHeight="1" x14ac:dyDescent="0.2">
      <c r="A39" s="688"/>
      <c r="B39" s="689"/>
      <c r="C39" s="689"/>
      <c r="D39" s="689"/>
      <c r="E39" s="689"/>
      <c r="F39" s="689"/>
      <c r="G39" s="689"/>
      <c r="H39" s="690"/>
    </row>
    <row r="40" spans="1:8" ht="15.75" customHeight="1" x14ac:dyDescent="0.2">
      <c r="A40" s="688"/>
      <c r="B40" s="689"/>
      <c r="C40" s="689"/>
      <c r="D40" s="689"/>
      <c r="E40" s="689"/>
      <c r="F40" s="689"/>
      <c r="G40" s="689"/>
      <c r="H40" s="690"/>
    </row>
    <row r="41" spans="1:8" ht="15.75" customHeight="1" x14ac:dyDescent="0.2">
      <c r="A41" s="688"/>
      <c r="B41" s="689"/>
      <c r="C41" s="689"/>
      <c r="D41" s="689"/>
      <c r="E41" s="689"/>
      <c r="F41" s="689"/>
      <c r="G41" s="689"/>
      <c r="H41" s="690"/>
    </row>
    <row r="42" spans="1:8" ht="15.75" customHeight="1" x14ac:dyDescent="0.2">
      <c r="A42" s="688"/>
      <c r="B42" s="689"/>
      <c r="C42" s="689"/>
      <c r="D42" s="689"/>
      <c r="E42" s="689"/>
      <c r="F42" s="689"/>
      <c r="G42" s="689"/>
      <c r="H42" s="690"/>
    </row>
    <row r="43" spans="1:8" ht="15.75" customHeight="1" x14ac:dyDescent="0.2">
      <c r="A43" s="688"/>
      <c r="B43" s="689"/>
      <c r="C43" s="689"/>
      <c r="D43" s="689"/>
      <c r="E43" s="689"/>
      <c r="F43" s="689"/>
      <c r="G43" s="689"/>
      <c r="H43" s="690"/>
    </row>
    <row r="44" spans="1:8" ht="15.75" customHeight="1" x14ac:dyDescent="0.2">
      <c r="A44" s="691"/>
      <c r="B44" s="692"/>
      <c r="C44" s="692"/>
      <c r="D44" s="692"/>
      <c r="E44" s="692"/>
      <c r="F44" s="692"/>
      <c r="G44" s="692"/>
      <c r="H44" s="693"/>
    </row>
  </sheetData>
  <mergeCells count="4">
    <mergeCell ref="A10:H44"/>
    <mergeCell ref="A1:E4"/>
    <mergeCell ref="A6:E6"/>
    <mergeCell ref="A8:F8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31496062992125984"/>
  <pageSetup paperSize="9" fitToHeight="0" orientation="portrait" blackAndWhite="1" r:id="rId1"/>
  <headerFooter alignWithMargins="0">
    <oddFooter>&amp;L&amp;6Arbeidsbok: &amp;F Skjema: &amp;A&amp;C&amp;6Versjon januar 2016-01&amp;R&amp;6© Regnsksp Norge AS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188034474CF5E4885265FCF1270F314" ma:contentTypeVersion="18" ma:contentTypeDescription="Opprett et nytt dokument." ma:contentTypeScope="" ma:versionID="0a6a0ba7cfa085bcc8d682786889bb8f">
  <xsd:schema xmlns:xsd="http://www.w3.org/2001/XMLSchema" xmlns:xs="http://www.w3.org/2001/XMLSchema" xmlns:p="http://schemas.microsoft.com/office/2006/metadata/properties" xmlns:ns2="5042e93d-9b3e-4009-93bb-a04d34aab9a1" xmlns:ns3="e3f87b39-762e-410c-989d-a6e4082a9a1c" targetNamespace="http://schemas.microsoft.com/office/2006/metadata/properties" ma:root="true" ma:fieldsID="a841044960b4022de33385220b96a6fd" ns2:_="" ns3:_="">
    <xsd:import namespace="5042e93d-9b3e-4009-93bb-a04d34aab9a1"/>
    <xsd:import namespace="e3f87b39-762e-410c-989d-a6e4082a9a1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Dato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42e93d-9b3e-4009-93bb-a04d34aab9a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e40dd14-be1f-46dc-8504-4150ffa0f0ab}" ma:internalName="TaxCatchAll" ma:showField="CatchAllData" ma:web="5042e93d-9b3e-4009-93bb-a04d34aab9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f87b39-762e-410c-989d-a6e4082a9a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o" ma:index="20" nillable="true" ma:displayName="Dato" ma:default="[today]" ma:format="DateTime" ma:internalName="Dato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1d941ce4-085e-436e-8a82-4200efdfc6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o xmlns="e3f87b39-762e-410c-989d-a6e4082a9a1c">2022-02-17T13:18:51+00:00</Dato>
    <lcf76f155ced4ddcb4097134ff3c332f xmlns="e3f87b39-762e-410c-989d-a6e4082a9a1c">
      <Terms xmlns="http://schemas.microsoft.com/office/infopath/2007/PartnerControls"/>
    </lcf76f155ced4ddcb4097134ff3c332f>
    <TaxCatchAll xmlns="5042e93d-9b3e-4009-93bb-a04d34aab9a1" xsi:nil="true"/>
  </documentManagement>
</p:properties>
</file>

<file path=customXml/itemProps1.xml><?xml version="1.0" encoding="utf-8"?>
<ds:datastoreItem xmlns:ds="http://schemas.openxmlformats.org/officeDocument/2006/customXml" ds:itemID="{09C2CC8A-C6EF-4C4B-ACB6-6E782CE762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1980D6-7195-4577-B616-F3E2B6625C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42e93d-9b3e-4009-93bb-a04d34aab9a1"/>
    <ds:schemaRef ds:uri="e3f87b39-762e-410c-989d-a6e4082a9a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8EE538B-30C0-454E-8510-27182136810E}">
  <ds:schemaRefs>
    <ds:schemaRef ds:uri="http://schemas.microsoft.com/office/2006/metadata/properties"/>
    <ds:schemaRef ds:uri="http://schemas.microsoft.com/office/infopath/2007/PartnerControls"/>
    <ds:schemaRef ds:uri="e3f87b39-762e-410c-989d-a6e4082a9a1c"/>
    <ds:schemaRef ds:uri="5042e93d-9b3e-4009-93bb-a04d34aab9a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7</vt:i4>
      </vt:variant>
      <vt:variant>
        <vt:lpstr>Navngitte områder</vt:lpstr>
      </vt:variant>
      <vt:variant>
        <vt:i4>7</vt:i4>
      </vt:variant>
    </vt:vector>
  </HeadingPairs>
  <TitlesOfParts>
    <vt:vector size="14" baseType="lpstr">
      <vt:lpstr>2740 MVA</vt:lpstr>
      <vt:lpstr>2740 (2) Spesifikasjonskoder</vt:lpstr>
      <vt:lpstr>2740 (3) grunnlag omsetning</vt:lpstr>
      <vt:lpstr>2740 (4) gr.lag inng. og innf.</vt:lpstr>
      <vt:lpstr>Omtvistede krav - selger</vt:lpstr>
      <vt:lpstr>Omtvistede krav - kjøper</vt:lpstr>
      <vt:lpstr>Notater</vt:lpstr>
      <vt:lpstr>'2740 (2) Spesifikasjonskoder'!Utskriftsområde</vt:lpstr>
      <vt:lpstr>'2740 (3) grunnlag omsetning'!Utskriftsområde</vt:lpstr>
      <vt:lpstr>'2740 (4) gr.lag inng. og innf.'!Utskriftsområde</vt:lpstr>
      <vt:lpstr>'2740 MVA'!Utskriftsområde</vt:lpstr>
      <vt:lpstr>'2740 (2) Spesifikasjonskoder'!Utskriftstitler</vt:lpstr>
      <vt:lpstr>'2740 (3) grunnlag omsetning'!Utskriftstitler</vt:lpstr>
      <vt:lpstr>'2740 MVA'!Utskriftstitler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Skattetrekk og avgifter</dc:title>
  <dc:subject>Skjema</dc:subject>
  <dc:creator>NARF Ekstra AS</dc:creator>
  <cp:keywords/>
  <dc:description/>
  <cp:lastModifiedBy>Knut Høylie</cp:lastModifiedBy>
  <cp:revision/>
  <dcterms:created xsi:type="dcterms:W3CDTF">1999-09-06T16:09:34Z</dcterms:created>
  <dcterms:modified xsi:type="dcterms:W3CDTF">2024-01-05T13:35:20Z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0x010100F188034474CF5E4885265FCF1270F314</vt:lpwstr>
  </property>
  <property fmtid="{D5CDD505-2E9C-101B-9397-08002B2CF9AE}" pid="3" name="MediaServiceImageTags">
    <vt:lpwstr/>
  </property>
</Properties>
</file>